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tabRatio="686" activeTab="2"/>
  </bookViews>
  <sheets>
    <sheet name="Lista-młodziczki. " sheetId="1" r:id="rId1"/>
    <sheet name="Lista-młodzicy " sheetId="2" r:id="rId2"/>
    <sheet name="wyniki-szt. młodzicy." sheetId="3" r:id="rId3"/>
    <sheet name="wyniki-szt. młodziczki" sheetId="4" r:id="rId4"/>
  </sheets>
  <definedNames/>
  <calcPr fullCalcOnLoad="1"/>
</workbook>
</file>

<file path=xl/sharedStrings.xml><?xml version="1.0" encoding="utf-8"?>
<sst xmlns="http://schemas.openxmlformats.org/spreadsheetml/2006/main" count="364" uniqueCount="96">
  <si>
    <t>Nr</t>
  </si>
  <si>
    <t>L</t>
  </si>
  <si>
    <t>S</t>
  </si>
  <si>
    <t>M</t>
  </si>
  <si>
    <t>PK</t>
  </si>
  <si>
    <t>R</t>
  </si>
  <si>
    <t>czas</t>
  </si>
  <si>
    <t>startu</t>
  </si>
  <si>
    <t>mety</t>
  </si>
  <si>
    <t>sztafety</t>
  </si>
  <si>
    <t>+</t>
  </si>
  <si>
    <t>Klub</t>
  </si>
  <si>
    <t>Nazwisko imię</t>
  </si>
  <si>
    <t>Czas</t>
  </si>
  <si>
    <t>Różnice</t>
  </si>
  <si>
    <t>czasowe</t>
  </si>
  <si>
    <t>zawodnika</t>
  </si>
  <si>
    <t>start</t>
  </si>
  <si>
    <t>LISTA STARTOWA</t>
  </si>
  <si>
    <t>SZWAST Dawid</t>
  </si>
  <si>
    <t>s</t>
  </si>
  <si>
    <t>IKN "GÓRNIK" IWONICZ</t>
  </si>
  <si>
    <t>DELEGAT TECHNICZNY</t>
  </si>
  <si>
    <t>JAN MURDZEK</t>
  </si>
  <si>
    <t>BACHLEDA Karol</t>
  </si>
  <si>
    <t>PENAR Rafał</t>
  </si>
  <si>
    <t>CENTRALNE  ZAWODY  MŁODZIKÓW</t>
  </si>
  <si>
    <t>W  BIATHLONIE  LETNIM</t>
  </si>
  <si>
    <t>Kościelisko - Kiry  01-04.09.2010 r.</t>
  </si>
  <si>
    <t>MŁODZICZKI -  bieg  sztafetowy   4 x 2 km   L  S</t>
  </si>
  <si>
    <t>Start  04.09.2010 r. godz. 14.00</t>
  </si>
  <si>
    <t>IWANIEC Agnieszka</t>
  </si>
  <si>
    <t>CISZEK  Monika</t>
  </si>
  <si>
    <t>MNISZAK  Ewa</t>
  </si>
  <si>
    <t>MITORAJ  Kinga</t>
  </si>
  <si>
    <t>KLIBER  Karolina</t>
  </si>
  <si>
    <t>ŻYGAŁO  Ula</t>
  </si>
  <si>
    <t>ZAJĄC  Karolina</t>
  </si>
  <si>
    <t>PRZYBYSZEWSKA  Aneta</t>
  </si>
  <si>
    <t>UKS  LIDER  Katowice</t>
  </si>
  <si>
    <t>MACIEJEWSKA Anna</t>
  </si>
  <si>
    <t>SKOWRON  Inez</t>
  </si>
  <si>
    <t>JEDYNAK  Magda</t>
  </si>
  <si>
    <t>MĄTKOWSKA Karolina</t>
  </si>
  <si>
    <t>MKS KARKONOSZE / SMS Szklarska Poręba  I</t>
  </si>
  <si>
    <t>PIECH  Martyna</t>
  </si>
  <si>
    <t>STADNIK  Marcelina</t>
  </si>
  <si>
    <t>PIECH  Karolina</t>
  </si>
  <si>
    <t>JACHIMOWICZ  Patrycja</t>
  </si>
  <si>
    <t>MŁODZICY -  bieg  sztafetowy   4 x 2,5  km   L  S</t>
  </si>
  <si>
    <t>Start  04.09.2010 r. godz. 14.01</t>
  </si>
  <si>
    <t>MKS KARKONOSZE  /SMS Szklarska Poręba  II</t>
  </si>
  <si>
    <t>MŁODAWSKI  Paweł</t>
  </si>
  <si>
    <t>NAUMOWICZ  Patryk</t>
  </si>
  <si>
    <t>CICHOCKI  Paweł</t>
  </si>
  <si>
    <t>MARESZ  Michał</t>
  </si>
  <si>
    <t>RAPALSKI  Łukasz</t>
  </si>
  <si>
    <t>NAUMOWICZ  Piotr</t>
  </si>
  <si>
    <t>BARYCZKA  Kamil</t>
  </si>
  <si>
    <t>GALIK Mateusz</t>
  </si>
  <si>
    <t>BKS "WP-Kościelisko"  /  SMS Zakopane</t>
  </si>
  <si>
    <t>BKS "WP KOŚCIELISKO" / SMS Zakopane</t>
  </si>
  <si>
    <t>TOPÓR  Jakub</t>
  </si>
  <si>
    <t>ZIĘBA  Tomasz</t>
  </si>
  <si>
    <t>PITOŃ  Krzysztof</t>
  </si>
  <si>
    <t>BLKS  ŻYWIEC / SMS Moszczanica</t>
  </si>
  <si>
    <t>MAGIERA  Kamil</t>
  </si>
  <si>
    <t>WTOREK  Mariusz</t>
  </si>
  <si>
    <t>GĄSIENICA-KLERYK Mateusz</t>
  </si>
  <si>
    <t>KUCEK Wojciech</t>
  </si>
  <si>
    <t>UKN  MELAFIR  Czarny  Bór</t>
  </si>
  <si>
    <t>PANCERZ Łukasz</t>
  </si>
  <si>
    <t>CABAŁA  Gracjan</t>
  </si>
  <si>
    <t>JANIK  Mateusz</t>
  </si>
  <si>
    <t>CHŁAP  Kamil</t>
  </si>
  <si>
    <t>KASPERKOWICZ  Rafał</t>
  </si>
  <si>
    <t>KS  RYFAMA  Rybnik</t>
  </si>
  <si>
    <t>KOZAK  Dawid</t>
  </si>
  <si>
    <t>ZWYRTEK  Rafał</t>
  </si>
  <si>
    <t>KOZIK  Kamil</t>
  </si>
  <si>
    <t>GROBORZ  Maciej</t>
  </si>
  <si>
    <t xml:space="preserve">CENTRALNE  ZAWODY  MŁODZIKÓW </t>
  </si>
  <si>
    <t xml:space="preserve">   W BIATHLONIE LETNIM</t>
  </si>
  <si>
    <t>Kościelisko -Kiry  01-04.09.2010</t>
  </si>
  <si>
    <t>MŁODZICY  - bieg  sztafetowy   4 x 2,5 km   L  S</t>
  </si>
  <si>
    <t>MŁODZICZKI  - bieg  sztafetowy   4 x 2 km   L  S</t>
  </si>
  <si>
    <t>KOWALCZYK Hubert</t>
  </si>
  <si>
    <t>WYNIKI    OFICJALNE</t>
  </si>
  <si>
    <t>Start  04.09.2010 r. godz. 14.30</t>
  </si>
  <si>
    <t>Koniec godz. 15.50</t>
  </si>
  <si>
    <t>II</t>
  </si>
  <si>
    <t>KL</t>
  </si>
  <si>
    <t>Start  04.09.2010 r. godz. 14.31</t>
  </si>
  <si>
    <t>Koniec godz. 15.55</t>
  </si>
  <si>
    <t>Kl</t>
  </si>
  <si>
    <t>III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</si>
</sst>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h:mm"/>
    <numFmt numFmtId="166" formatCode="hh:mm:ss.0"/>
    <numFmt numFmtId="167" formatCode="\+"/>
    <numFmt numFmtId="168" formatCode="#\+#"/>
    <numFmt numFmtId="169" formatCode="0.0"/>
    <numFmt numFmtId="170" formatCode="_-* #,##0.000\ _z_ł_-;\-* #,##0.000\ _z_ł_-;_-* &quot;-&quot;??\ _z_ł_-;_-@_-"/>
    <numFmt numFmtId="171" formatCode="_-* #,##0.0000\ _z_ł_-;\-* #,##0.0000\ _z_ł_-;_-* &quot;-&quot;??\ _z_ł_-;_-@_-"/>
    <numFmt numFmtId="172" formatCode="_-* #,##0.00000\ _z_ł_-;\-* #,##0.00000\ _z_ł_-;_-* &quot;-&quot;??\ _z_ł_-;_-@_-"/>
    <numFmt numFmtId="173" formatCode="_-* #,##0.000000\ _z_ł_-;\-* #,##0.000000\ _z_ł_-;_-* &quot;-&quot;??\ _z_ł_-;_-@_-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0"/>
      <name val="Arial CE"/>
      <family val="2"/>
    </font>
    <font>
      <sz val="10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u val="single"/>
      <sz val="9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Border="1" applyAlignment="1">
      <alignment/>
    </xf>
    <xf numFmtId="0" fontId="1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/>
      <protection hidden="1" locked="0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6" fillId="0" borderId="0" xfId="0" applyNumberFormat="1" applyFont="1" applyBorder="1" applyAlignment="1">
      <alignment horizontal="center"/>
    </xf>
    <xf numFmtId="166" fontId="0" fillId="0" borderId="8" xfId="0" applyNumberFormat="1" applyFont="1" applyBorder="1" applyAlignment="1" applyProtection="1">
      <alignment horizontal="center"/>
      <protection hidden="1" locked="0"/>
    </xf>
    <xf numFmtId="0" fontId="1" fillId="0" borderId="7" xfId="0" applyFont="1" applyBorder="1" applyAlignment="1">
      <alignment horizontal="center"/>
    </xf>
    <xf numFmtId="166" fontId="1" fillId="0" borderId="7" xfId="0" applyNumberFormat="1" applyFont="1" applyBorder="1" applyAlignment="1" applyProtection="1">
      <alignment horizontal="center"/>
      <protection hidden="1" locked="0"/>
    </xf>
    <xf numFmtId="0" fontId="1" fillId="0" borderId="9" xfId="0" applyFont="1" applyBorder="1" applyAlignment="1">
      <alignment horizontal="center"/>
    </xf>
    <xf numFmtId="166" fontId="9" fillId="0" borderId="0" xfId="0" applyNumberFormat="1" applyFont="1" applyAlignment="1">
      <alignment vertical="top"/>
    </xf>
    <xf numFmtId="166" fontId="9" fillId="0" borderId="0" xfId="0" applyNumberFormat="1" applyFont="1" applyBorder="1" applyAlignment="1">
      <alignment vertical="top"/>
    </xf>
    <xf numFmtId="166" fontId="9" fillId="0" borderId="8" xfId="0" applyNumberFormat="1" applyFont="1" applyBorder="1" applyAlignment="1">
      <alignment vertical="top"/>
    </xf>
    <xf numFmtId="0" fontId="1" fillId="0" borderId="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8" fillId="0" borderId="7" xfId="0" applyFont="1" applyBorder="1" applyAlignment="1">
      <alignment horizontal="center"/>
    </xf>
    <xf numFmtId="166" fontId="1" fillId="0" borderId="7" xfId="0" applyNumberFormat="1" applyFont="1" applyBorder="1" applyAlignment="1">
      <alignment vertical="top"/>
    </xf>
    <xf numFmtId="0" fontId="6" fillId="0" borderId="8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7" fillId="0" borderId="8" xfId="0" applyNumberFormat="1" applyFont="1" applyBorder="1" applyAlignment="1">
      <alignment horizontal="right"/>
    </xf>
    <xf numFmtId="0" fontId="7" fillId="0" borderId="8" xfId="0" applyNumberFormat="1" applyFont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" fillId="0" borderId="8" xfId="0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left"/>
    </xf>
    <xf numFmtId="0" fontId="0" fillId="0" borderId="8" xfId="0" applyBorder="1" applyAlignment="1">
      <alignment/>
    </xf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6" fontId="6" fillId="0" borderId="8" xfId="0" applyNumberFormat="1" applyFont="1" applyBorder="1" applyAlignment="1">
      <alignment horizontal="center"/>
    </xf>
    <xf numFmtId="166" fontId="12" fillId="0" borderId="7" xfId="0" applyNumberFormat="1" applyFont="1" applyBorder="1" applyAlignment="1" applyProtection="1">
      <alignment horizontal="center"/>
      <protection hidden="1" locked="0"/>
    </xf>
    <xf numFmtId="166" fontId="6" fillId="0" borderId="0" xfId="0" applyNumberFormat="1" applyFont="1" applyBorder="1" applyAlignment="1" applyProtection="1">
      <alignment horizontal="center"/>
      <protection hidden="1" locked="0"/>
    </xf>
    <xf numFmtId="166" fontId="6" fillId="0" borderId="8" xfId="0" applyNumberFormat="1" applyFont="1" applyBorder="1" applyAlignment="1" applyProtection="1">
      <alignment horizontal="center"/>
      <protection hidden="1" locked="0"/>
    </xf>
    <xf numFmtId="0" fontId="12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" fontId="7" fillId="0" borderId="0" xfId="15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Continuous"/>
    </xf>
    <xf numFmtId="0" fontId="12" fillId="0" borderId="7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8" xfId="0" applyNumberFormat="1" applyFont="1" applyBorder="1" applyAlignment="1">
      <alignment horizontal="left"/>
    </xf>
    <xf numFmtId="0" fontId="12" fillId="0" borderId="3" xfId="0" applyFont="1" applyBorder="1" applyAlignment="1">
      <alignment horizontal="centerContinuous"/>
    </xf>
    <xf numFmtId="0" fontId="12" fillId="0" borderId="0" xfId="0" applyNumberFormat="1" applyFont="1" applyBorder="1" applyAlignment="1">
      <alignment horizontal="left"/>
    </xf>
    <xf numFmtId="0" fontId="12" fillId="0" borderId="8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C:\Moje dokumenty\logo pzb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C:\Moje dokumenty\logo pzb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209550</xdr:rowOff>
    </xdr:from>
    <xdr:to>
      <xdr:col>3</xdr:col>
      <xdr:colOff>685800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09550"/>
          <a:ext cx="895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638175</xdr:colOff>
      <xdr:row>0</xdr:row>
      <xdr:rowOff>257175</xdr:rowOff>
    </xdr:from>
    <xdr:to>
      <xdr:col>21</xdr:col>
      <xdr:colOff>28575</xdr:colOff>
      <xdr:row>4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067425" y="257175"/>
          <a:ext cx="1400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2</xdr:row>
      <xdr:rowOff>133350</xdr:rowOff>
    </xdr:from>
    <xdr:to>
      <xdr:col>3</xdr:col>
      <xdr:colOff>628650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23900"/>
          <a:ext cx="895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2</xdr:row>
      <xdr:rowOff>104775</xdr:rowOff>
    </xdr:from>
    <xdr:to>
      <xdr:col>21</xdr:col>
      <xdr:colOff>76200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029325" y="695325"/>
          <a:ext cx="1343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workbookViewId="0" topLeftCell="A7">
      <selection activeCell="H28" sqref="H28"/>
    </sheetView>
  </sheetViews>
  <sheetFormatPr defaultColWidth="9.00390625" defaultRowHeight="12.75"/>
  <cols>
    <col min="1" max="1" width="2.00390625" style="0" customWidth="1"/>
    <col min="2" max="2" width="3.375" style="0" customWidth="1"/>
    <col min="3" max="3" width="11.25390625" style="0" customWidth="1"/>
    <col min="4" max="4" width="60.75390625" style="0" customWidth="1"/>
    <col min="5" max="5" width="3.875" style="0" customWidth="1"/>
    <col min="6" max="6" width="15.375" style="0" customWidth="1"/>
    <col min="7" max="7" width="3.75390625" style="0" customWidth="1"/>
  </cols>
  <sheetData>
    <row r="1" spans="1:6" ht="20.25">
      <c r="A1" s="12"/>
      <c r="B1" s="79" t="s">
        <v>26</v>
      </c>
      <c r="C1" s="79"/>
      <c r="D1" s="79"/>
      <c r="E1" s="79"/>
      <c r="F1" s="79"/>
    </row>
    <row r="2" spans="1:6" ht="18">
      <c r="A2" s="12"/>
      <c r="B2" s="80" t="s">
        <v>27</v>
      </c>
      <c r="C2" s="80"/>
      <c r="D2" s="80"/>
      <c r="E2" s="80"/>
      <c r="F2" s="80"/>
    </row>
    <row r="3" spans="1:6" ht="18">
      <c r="A3" s="16"/>
      <c r="B3" s="81" t="s">
        <v>28</v>
      </c>
      <c r="C3" s="81"/>
      <c r="D3" s="81"/>
      <c r="E3" s="81"/>
      <c r="F3" s="81"/>
    </row>
    <row r="4" spans="1:6" ht="18">
      <c r="A4" s="16"/>
      <c r="B4" s="53"/>
      <c r="C4" s="53"/>
      <c r="D4" s="53"/>
      <c r="E4" s="53"/>
      <c r="F4" s="53"/>
    </row>
    <row r="5" spans="1:6" ht="18">
      <c r="A5" s="16"/>
      <c r="B5" s="49"/>
      <c r="C5" s="49"/>
      <c r="D5" s="53" t="s">
        <v>18</v>
      </c>
      <c r="E5" s="49"/>
      <c r="F5" s="49"/>
    </row>
    <row r="6" spans="1:6" ht="18">
      <c r="A6" s="16"/>
      <c r="B6" s="49"/>
      <c r="C6" s="49"/>
      <c r="D6" s="53"/>
      <c r="E6" s="49"/>
      <c r="F6" s="49"/>
    </row>
    <row r="7" spans="2:5" ht="15.75">
      <c r="B7" s="13"/>
      <c r="C7" s="5" t="s">
        <v>29</v>
      </c>
      <c r="D7" s="13"/>
      <c r="E7" s="14"/>
    </row>
    <row r="8" spans="2:5" ht="16.5" thickBot="1">
      <c r="B8" s="13"/>
      <c r="C8" s="5" t="s">
        <v>30</v>
      </c>
      <c r="D8" s="13"/>
      <c r="E8" s="13"/>
    </row>
    <row r="9" spans="2:7" ht="15.75">
      <c r="B9" s="4"/>
      <c r="C9" s="1" t="s">
        <v>0</v>
      </c>
      <c r="D9" s="2" t="s">
        <v>11</v>
      </c>
      <c r="E9" s="3" t="s">
        <v>5</v>
      </c>
      <c r="F9" s="6"/>
      <c r="G9" s="6"/>
    </row>
    <row r="10" spans="2:7" ht="16.5" thickBot="1">
      <c r="B10" s="4"/>
      <c r="C10" s="10" t="s">
        <v>17</v>
      </c>
      <c r="D10" s="7" t="s">
        <v>12</v>
      </c>
      <c r="E10" s="11"/>
      <c r="F10" s="6"/>
      <c r="G10" s="4"/>
    </row>
    <row r="11" spans="3:5" ht="15.75">
      <c r="C11" s="46">
        <v>1</v>
      </c>
      <c r="D11" s="20" t="s">
        <v>60</v>
      </c>
      <c r="E11" s="21"/>
    </row>
    <row r="12" spans="3:5" ht="15.75">
      <c r="C12" s="46"/>
      <c r="D12" s="20"/>
      <c r="E12" s="21"/>
    </row>
    <row r="13" spans="3:5" ht="12.75">
      <c r="C13" s="44">
        <v>1</v>
      </c>
      <c r="D13" s="47" t="s">
        <v>31</v>
      </c>
      <c r="E13" s="21">
        <v>95</v>
      </c>
    </row>
    <row r="14" spans="3:5" ht="12.75">
      <c r="C14" s="44">
        <v>2</v>
      </c>
      <c r="D14" s="47" t="s">
        <v>32</v>
      </c>
      <c r="E14" s="21">
        <v>94</v>
      </c>
    </row>
    <row r="15" spans="3:5" ht="12.75">
      <c r="C15" s="44">
        <v>3</v>
      </c>
      <c r="D15" s="47" t="s">
        <v>33</v>
      </c>
      <c r="E15" s="21">
        <v>96</v>
      </c>
    </row>
    <row r="16" spans="3:5" ht="13.5" thickBot="1">
      <c r="C16" s="45">
        <v>4</v>
      </c>
      <c r="D16" s="48" t="s">
        <v>34</v>
      </c>
      <c r="E16" s="21">
        <v>95</v>
      </c>
    </row>
    <row r="17" spans="3:5" ht="15.75">
      <c r="C17" s="46">
        <v>2</v>
      </c>
      <c r="D17" s="35" t="s">
        <v>44</v>
      </c>
      <c r="E17" s="21"/>
    </row>
    <row r="18" spans="3:5" ht="15.75">
      <c r="C18" s="46"/>
      <c r="D18" s="20"/>
      <c r="E18" s="21"/>
    </row>
    <row r="19" spans="3:5" ht="12.75">
      <c r="C19" s="44">
        <v>1</v>
      </c>
      <c r="D19" s="50" t="s">
        <v>35</v>
      </c>
      <c r="E19" s="75">
        <v>96</v>
      </c>
    </row>
    <row r="20" spans="3:5" ht="12.75">
      <c r="C20" s="44">
        <v>2</v>
      </c>
      <c r="D20" s="50" t="s">
        <v>36</v>
      </c>
      <c r="E20" s="75">
        <v>94</v>
      </c>
    </row>
    <row r="21" spans="3:5" ht="12.75">
      <c r="C21" s="44">
        <v>3</v>
      </c>
      <c r="D21" s="50" t="s">
        <v>37</v>
      </c>
      <c r="E21" s="75">
        <v>95</v>
      </c>
    </row>
    <row r="22" spans="3:5" ht="13.5" thickBot="1">
      <c r="C22" s="45">
        <v>4</v>
      </c>
      <c r="D22" s="48" t="s">
        <v>38</v>
      </c>
      <c r="E22" s="75">
        <v>94</v>
      </c>
    </row>
    <row r="23" spans="3:5" ht="15.75">
      <c r="C23" s="46">
        <v>3</v>
      </c>
      <c r="D23" s="20" t="s">
        <v>39</v>
      </c>
      <c r="E23" s="21"/>
    </row>
    <row r="24" spans="3:5" ht="15.75">
      <c r="C24" s="46"/>
      <c r="D24" s="20"/>
      <c r="E24" s="21"/>
    </row>
    <row r="25" spans="3:5" ht="12.75">
      <c r="C25" s="44">
        <v>1</v>
      </c>
      <c r="D25" s="50" t="s">
        <v>40</v>
      </c>
      <c r="E25" s="75">
        <v>94</v>
      </c>
    </row>
    <row r="26" spans="3:5" ht="12.75">
      <c r="C26" s="44">
        <v>2</v>
      </c>
      <c r="D26" s="50" t="s">
        <v>41</v>
      </c>
      <c r="E26" s="75">
        <v>96</v>
      </c>
    </row>
    <row r="27" spans="3:5" ht="12.75">
      <c r="C27" s="44">
        <v>3</v>
      </c>
      <c r="D27" s="50" t="s">
        <v>42</v>
      </c>
      <c r="E27" s="75">
        <v>95</v>
      </c>
    </row>
    <row r="28" spans="3:5" ht="13.5" thickBot="1">
      <c r="C28" s="45">
        <v>4</v>
      </c>
      <c r="D28" s="48" t="s">
        <v>43</v>
      </c>
      <c r="E28" s="75">
        <v>95</v>
      </c>
    </row>
    <row r="29" spans="3:5" ht="15.75">
      <c r="C29" s="46">
        <v>4</v>
      </c>
      <c r="D29" s="35" t="s">
        <v>51</v>
      </c>
      <c r="E29" s="21"/>
    </row>
    <row r="30" spans="3:5" ht="15.75">
      <c r="C30" s="46"/>
      <c r="D30" s="20"/>
      <c r="E30" s="21"/>
    </row>
    <row r="31" spans="3:6" ht="12.75">
      <c r="C31" s="44">
        <v>1</v>
      </c>
      <c r="D31" s="50" t="s">
        <v>45</v>
      </c>
      <c r="E31" s="75">
        <v>95</v>
      </c>
      <c r="F31" s="17"/>
    </row>
    <row r="32" spans="3:6" ht="12.75">
      <c r="C32" s="44">
        <v>2</v>
      </c>
      <c r="D32" s="50" t="s">
        <v>46</v>
      </c>
      <c r="E32" s="75">
        <v>94</v>
      </c>
      <c r="F32" s="17"/>
    </row>
    <row r="33" spans="3:6" ht="12.75">
      <c r="C33" s="44">
        <v>3</v>
      </c>
      <c r="D33" s="50" t="s">
        <v>47</v>
      </c>
      <c r="E33" s="75">
        <v>96</v>
      </c>
      <c r="F33" s="17"/>
    </row>
    <row r="34" spans="3:5" ht="13.5" thickBot="1">
      <c r="C34" s="45">
        <v>4</v>
      </c>
      <c r="D34" s="48" t="s">
        <v>48</v>
      </c>
      <c r="E34" s="75">
        <v>95</v>
      </c>
    </row>
    <row r="35" spans="3:5" ht="15.75">
      <c r="C35" s="46"/>
      <c r="D35" s="35"/>
      <c r="E35" s="21"/>
    </row>
    <row r="36" spans="3:5" ht="15.75">
      <c r="C36" s="46"/>
      <c r="D36" s="20"/>
      <c r="E36" s="21"/>
    </row>
    <row r="37" spans="3:5" ht="12.75">
      <c r="C37" s="44"/>
      <c r="D37" s="50"/>
      <c r="E37" s="75"/>
    </row>
    <row r="38" spans="3:5" ht="12.75">
      <c r="C38" s="44"/>
      <c r="D38" s="50"/>
      <c r="E38" s="76"/>
    </row>
    <row r="39" spans="3:5" ht="12.75">
      <c r="C39" s="44"/>
      <c r="D39" s="50"/>
      <c r="E39" s="76"/>
    </row>
    <row r="40" spans="3:5" ht="13.5" thickBot="1">
      <c r="C40" s="45"/>
      <c r="D40" s="48"/>
      <c r="E40" s="75"/>
    </row>
  </sheetData>
  <mergeCells count="3">
    <mergeCell ref="B1:F1"/>
    <mergeCell ref="B2:F2"/>
    <mergeCell ref="B3:F3"/>
  </mergeCells>
  <printOptions/>
  <pageMargins left="0" right="0" top="0.7874015748031497" bottom="0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showGridLines="0" workbookViewId="0" topLeftCell="A29">
      <selection activeCell="C9" sqref="C9:E50"/>
    </sheetView>
  </sheetViews>
  <sheetFormatPr defaultColWidth="9.00390625" defaultRowHeight="12.75"/>
  <cols>
    <col min="1" max="1" width="2.00390625" style="0" customWidth="1"/>
    <col min="2" max="2" width="3.375" style="0" customWidth="1"/>
    <col min="3" max="3" width="11.25390625" style="0" customWidth="1"/>
    <col min="4" max="4" width="60.75390625" style="0" customWidth="1"/>
    <col min="5" max="5" width="3.875" style="0" customWidth="1"/>
    <col min="6" max="6" width="15.375" style="0" customWidth="1"/>
    <col min="7" max="7" width="3.75390625" style="0" customWidth="1"/>
  </cols>
  <sheetData>
    <row r="1" spans="1:6" ht="20.25">
      <c r="A1" s="12"/>
      <c r="B1" s="79" t="s">
        <v>26</v>
      </c>
      <c r="C1" s="79"/>
      <c r="D1" s="79"/>
      <c r="E1" s="79"/>
      <c r="F1" s="79"/>
    </row>
    <row r="2" spans="1:6" ht="18">
      <c r="A2" s="12"/>
      <c r="B2" s="80" t="s">
        <v>27</v>
      </c>
      <c r="C2" s="80"/>
      <c r="D2" s="80"/>
      <c r="E2" s="80"/>
      <c r="F2" s="80"/>
    </row>
    <row r="3" spans="1:6" ht="18">
      <c r="A3" s="16"/>
      <c r="B3" s="81" t="s">
        <v>28</v>
      </c>
      <c r="C3" s="81"/>
      <c r="D3" s="81"/>
      <c r="E3" s="81"/>
      <c r="F3" s="81"/>
    </row>
    <row r="4" spans="1:6" ht="18">
      <c r="A4" s="16"/>
      <c r="B4" s="49"/>
      <c r="C4" s="49"/>
      <c r="D4" s="53" t="s">
        <v>18</v>
      </c>
      <c r="E4" s="49"/>
      <c r="F4" s="49"/>
    </row>
    <row r="5" spans="2:5" ht="15.75">
      <c r="B5" s="13"/>
      <c r="C5" s="5" t="s">
        <v>49</v>
      </c>
      <c r="D5" s="13"/>
      <c r="E5" s="14"/>
    </row>
    <row r="6" spans="2:5" ht="16.5" thickBot="1">
      <c r="B6" s="13"/>
      <c r="C6" s="5" t="s">
        <v>50</v>
      </c>
      <c r="D6" s="13"/>
      <c r="E6" s="13"/>
    </row>
    <row r="7" spans="2:7" ht="15.75">
      <c r="B7" s="4"/>
      <c r="C7" s="1" t="s">
        <v>0</v>
      </c>
      <c r="D7" s="2" t="s">
        <v>11</v>
      </c>
      <c r="E7" s="3" t="s">
        <v>5</v>
      </c>
      <c r="F7" s="6"/>
      <c r="G7" s="6"/>
    </row>
    <row r="8" spans="2:7" ht="16.5" thickBot="1">
      <c r="B8" s="4"/>
      <c r="C8" s="10" t="s">
        <v>17</v>
      </c>
      <c r="D8" s="7" t="s">
        <v>12</v>
      </c>
      <c r="E8" s="11"/>
      <c r="F8" s="6"/>
      <c r="G8" s="4"/>
    </row>
    <row r="9" spans="3:5" ht="15.75">
      <c r="C9" s="46">
        <v>7</v>
      </c>
      <c r="D9" s="35" t="s">
        <v>44</v>
      </c>
      <c r="E9" s="21"/>
    </row>
    <row r="10" spans="3:5" ht="15.75">
      <c r="C10" s="46"/>
      <c r="E10" s="21"/>
    </row>
    <row r="11" spans="3:5" ht="12.75">
      <c r="C11" s="44">
        <v>1</v>
      </c>
      <c r="D11" t="s">
        <v>52</v>
      </c>
      <c r="E11" s="21">
        <v>94</v>
      </c>
    </row>
    <row r="12" spans="3:5" ht="12.75">
      <c r="C12" s="44">
        <v>2</v>
      </c>
      <c r="D12" s="17" t="s">
        <v>53</v>
      </c>
      <c r="E12" s="21">
        <v>94</v>
      </c>
    </row>
    <row r="13" spans="3:5" ht="12.75">
      <c r="C13" s="44">
        <v>3</v>
      </c>
      <c r="D13" s="78" t="s">
        <v>54</v>
      </c>
      <c r="E13" s="21">
        <v>94</v>
      </c>
    </row>
    <row r="14" spans="3:5" ht="13.5" thickBot="1">
      <c r="C14" s="45">
        <v>4</v>
      </c>
      <c r="D14" s="63" t="s">
        <v>55</v>
      </c>
      <c r="E14" s="21">
        <v>94</v>
      </c>
    </row>
    <row r="15" spans="3:5" ht="15.75">
      <c r="C15" s="46">
        <v>8</v>
      </c>
      <c r="D15" s="35" t="s">
        <v>65</v>
      </c>
      <c r="E15" s="21"/>
    </row>
    <row r="16" spans="3:5" ht="15.75">
      <c r="C16" s="46"/>
      <c r="D16" s="20"/>
      <c r="E16" s="21"/>
    </row>
    <row r="17" spans="3:5" ht="12.75">
      <c r="C17" s="44">
        <v>1</v>
      </c>
      <c r="D17" s="77" t="s">
        <v>66</v>
      </c>
      <c r="E17" s="75">
        <v>94</v>
      </c>
    </row>
    <row r="18" spans="3:5" ht="12.75">
      <c r="C18" s="44">
        <v>2</v>
      </c>
      <c r="D18" s="77" t="s">
        <v>67</v>
      </c>
      <c r="E18" s="75">
        <v>95</v>
      </c>
    </row>
    <row r="19" spans="3:5" ht="12.75">
      <c r="C19" s="44">
        <v>3</v>
      </c>
      <c r="D19" s="77" t="s">
        <v>68</v>
      </c>
      <c r="E19" s="75">
        <v>94</v>
      </c>
    </row>
    <row r="20" spans="3:5" ht="13.5" thickBot="1">
      <c r="C20" s="45">
        <v>3</v>
      </c>
      <c r="D20" s="48" t="s">
        <v>69</v>
      </c>
      <c r="E20" s="75">
        <v>95</v>
      </c>
    </row>
    <row r="21" spans="3:4" ht="15.75">
      <c r="C21" s="46">
        <v>9</v>
      </c>
      <c r="D21" s="20" t="s">
        <v>61</v>
      </c>
    </row>
    <row r="22" spans="3:4" ht="15.75">
      <c r="C22" s="46"/>
      <c r="D22" s="20"/>
    </row>
    <row r="23" spans="3:5" ht="12.75">
      <c r="C23" s="44">
        <v>1</v>
      </c>
      <c r="D23" s="50" t="s">
        <v>62</v>
      </c>
      <c r="E23" s="75">
        <v>94</v>
      </c>
    </row>
    <row r="24" spans="3:5" ht="12.75">
      <c r="C24" s="44">
        <v>2</v>
      </c>
      <c r="D24" s="50" t="s">
        <v>63</v>
      </c>
      <c r="E24" s="75">
        <v>95</v>
      </c>
    </row>
    <row r="25" spans="3:5" ht="12.75">
      <c r="C25" s="44">
        <v>3</v>
      </c>
      <c r="D25" s="50" t="s">
        <v>64</v>
      </c>
      <c r="E25" s="75">
        <v>96</v>
      </c>
    </row>
    <row r="26" spans="3:5" ht="13.5" thickBot="1">
      <c r="C26" s="45">
        <v>4</v>
      </c>
      <c r="D26" s="43" t="s">
        <v>24</v>
      </c>
      <c r="E26" s="75">
        <v>95</v>
      </c>
    </row>
    <row r="27" spans="3:4" ht="15.75">
      <c r="C27" s="46">
        <v>10</v>
      </c>
      <c r="D27" s="35" t="s">
        <v>51</v>
      </c>
    </row>
    <row r="28" spans="3:4" ht="15.75">
      <c r="C28" s="46"/>
      <c r="D28" s="20"/>
    </row>
    <row r="29" spans="3:5" ht="12.75">
      <c r="C29" s="44">
        <v>1</v>
      </c>
      <c r="D29" s="51" t="s">
        <v>56</v>
      </c>
      <c r="E29">
        <v>94</v>
      </c>
    </row>
    <row r="30" spans="3:5" ht="12.75">
      <c r="C30" s="44">
        <v>2</v>
      </c>
      <c r="D30" s="51" t="s">
        <v>57</v>
      </c>
      <c r="E30">
        <v>95</v>
      </c>
    </row>
    <row r="31" spans="3:5" ht="12.75">
      <c r="C31" s="44">
        <v>3</v>
      </c>
      <c r="D31" s="51" t="s">
        <v>58</v>
      </c>
      <c r="E31">
        <v>96</v>
      </c>
    </row>
    <row r="32" spans="3:5" ht="13.5" thickBot="1">
      <c r="C32" s="45">
        <v>4</v>
      </c>
      <c r="D32" s="52" t="s">
        <v>59</v>
      </c>
      <c r="E32" s="17">
        <v>96</v>
      </c>
    </row>
    <row r="33" spans="3:4" ht="15.75">
      <c r="C33" s="46">
        <v>11</v>
      </c>
      <c r="D33" s="20" t="s">
        <v>70</v>
      </c>
    </row>
    <row r="34" spans="3:4" ht="15.75">
      <c r="C34" s="46"/>
      <c r="D34" s="20"/>
    </row>
    <row r="35" spans="3:5" ht="12.75">
      <c r="C35" s="44">
        <v>1</v>
      </c>
      <c r="D35" s="51" t="s">
        <v>71</v>
      </c>
      <c r="E35">
        <v>94</v>
      </c>
    </row>
    <row r="36" spans="3:5" ht="12.75">
      <c r="C36" s="44">
        <v>2</v>
      </c>
      <c r="D36" s="51" t="s">
        <v>67</v>
      </c>
      <c r="E36">
        <v>95</v>
      </c>
    </row>
    <row r="37" spans="3:5" ht="12.75">
      <c r="C37" s="44">
        <v>3</v>
      </c>
      <c r="D37" s="51" t="s">
        <v>72</v>
      </c>
      <c r="E37">
        <v>95</v>
      </c>
    </row>
    <row r="38" spans="3:5" ht="13.5" thickBot="1">
      <c r="C38" s="45">
        <v>4</v>
      </c>
      <c r="D38" s="52" t="s">
        <v>73</v>
      </c>
      <c r="E38" s="17">
        <v>95</v>
      </c>
    </row>
    <row r="39" spans="3:4" ht="15.75">
      <c r="C39" s="46">
        <v>12</v>
      </c>
      <c r="D39" s="20" t="s">
        <v>21</v>
      </c>
    </row>
    <row r="40" spans="3:4" ht="15.75">
      <c r="C40" s="46"/>
      <c r="D40" s="20"/>
    </row>
    <row r="41" spans="3:5" ht="12.75">
      <c r="C41" s="44">
        <v>1</v>
      </c>
      <c r="D41" s="51" t="s">
        <v>25</v>
      </c>
      <c r="E41">
        <v>95</v>
      </c>
    </row>
    <row r="42" spans="3:5" ht="12.75">
      <c r="C42" s="44">
        <v>2</v>
      </c>
      <c r="D42" s="51" t="s">
        <v>74</v>
      </c>
      <c r="E42">
        <v>95</v>
      </c>
    </row>
    <row r="43" spans="3:5" ht="12.75">
      <c r="C43" s="44">
        <v>3</v>
      </c>
      <c r="D43" s="51" t="s">
        <v>75</v>
      </c>
      <c r="E43">
        <v>96</v>
      </c>
    </row>
    <row r="44" spans="3:5" ht="13.5" thickBot="1">
      <c r="C44" s="45">
        <v>4</v>
      </c>
      <c r="D44" s="52" t="s">
        <v>19</v>
      </c>
      <c r="E44" s="17">
        <v>95</v>
      </c>
    </row>
    <row r="45" spans="3:4" ht="15.75">
      <c r="C45" s="46">
        <v>13</v>
      </c>
      <c r="D45" s="20" t="s">
        <v>76</v>
      </c>
    </row>
    <row r="46" spans="3:4" ht="15.75">
      <c r="C46" s="46"/>
      <c r="D46" s="20"/>
    </row>
    <row r="47" spans="3:5" ht="12.75">
      <c r="C47" s="44">
        <v>1</v>
      </c>
      <c r="D47" s="51" t="s">
        <v>77</v>
      </c>
      <c r="E47">
        <v>95</v>
      </c>
    </row>
    <row r="48" spans="3:5" ht="12.75">
      <c r="C48" s="44">
        <v>2</v>
      </c>
      <c r="D48" s="51" t="s">
        <v>78</v>
      </c>
      <c r="E48">
        <v>95</v>
      </c>
    </row>
    <row r="49" spans="3:5" ht="12.75">
      <c r="C49" s="44">
        <v>3</v>
      </c>
      <c r="D49" s="51" t="s">
        <v>79</v>
      </c>
      <c r="E49">
        <v>95</v>
      </c>
    </row>
    <row r="50" spans="3:5" ht="13.5" thickBot="1">
      <c r="C50" s="45">
        <v>4</v>
      </c>
      <c r="D50" s="52" t="s">
        <v>80</v>
      </c>
      <c r="E50" s="17">
        <v>95</v>
      </c>
    </row>
    <row r="51" spans="3:4" ht="15.75">
      <c r="C51" s="46"/>
      <c r="D51" s="20"/>
    </row>
    <row r="52" spans="3:4" ht="15.75">
      <c r="C52" s="46"/>
      <c r="D52" s="20"/>
    </row>
    <row r="53" spans="3:4" ht="12.75">
      <c r="C53" s="44"/>
      <c r="D53" s="51"/>
    </row>
    <row r="54" spans="3:4" ht="12.75">
      <c r="C54" s="44"/>
      <c r="D54" s="51"/>
    </row>
  </sheetData>
  <mergeCells count="3">
    <mergeCell ref="B1:F1"/>
    <mergeCell ref="B2:F2"/>
    <mergeCell ref="B3:F3"/>
  </mergeCells>
  <printOptions/>
  <pageMargins left="0" right="0" top="0.7874015748031497" bottom="0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7"/>
  <sheetViews>
    <sheetView showGridLines="0" tabSelected="1" workbookViewId="0" topLeftCell="A10">
      <selection activeCell="X12" sqref="X12"/>
    </sheetView>
  </sheetViews>
  <sheetFormatPr defaultColWidth="9.00390625" defaultRowHeight="12.75"/>
  <cols>
    <col min="1" max="1" width="0.875" style="0" customWidth="1"/>
    <col min="2" max="2" width="2.625" style="14" customWidth="1"/>
    <col min="3" max="3" width="3.625" style="0" customWidth="1"/>
    <col min="4" max="4" width="38.125" style="0" customWidth="1"/>
    <col min="5" max="5" width="3.25390625" style="55" customWidth="1"/>
    <col min="6" max="6" width="2.875" style="0" customWidth="1"/>
    <col min="7" max="7" width="1.37890625" style="0" customWidth="1"/>
    <col min="8" max="8" width="2.875" style="55" customWidth="1"/>
    <col min="9" max="9" width="0.37109375" style="0" customWidth="1"/>
    <col min="10" max="10" width="2.75390625" style="0" customWidth="1"/>
    <col min="11" max="11" width="1.25" style="0" customWidth="1"/>
    <col min="12" max="12" width="3.375" style="55" customWidth="1"/>
    <col min="13" max="13" width="0.6171875" style="0" customWidth="1"/>
    <col min="14" max="14" width="2.75390625" style="0" customWidth="1"/>
    <col min="15" max="15" width="1.625" style="0" customWidth="1"/>
    <col min="16" max="16" width="2.875" style="55" customWidth="1"/>
    <col min="17" max="18" width="11.375" style="0" hidden="1" customWidth="1"/>
    <col min="19" max="19" width="8.625" style="55" customWidth="1"/>
    <col min="20" max="20" width="9.75390625" style="0" customWidth="1"/>
    <col min="21" max="21" width="8.00390625" style="55" customWidth="1"/>
    <col min="22" max="22" width="2.875" style="0" customWidth="1"/>
  </cols>
  <sheetData>
    <row r="1" spans="1:22" ht="23.25" customHeight="1">
      <c r="A1" s="12"/>
      <c r="B1" s="79" t="s">
        <v>81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8.75" customHeight="1">
      <c r="A2" s="12"/>
      <c r="B2" s="79" t="s">
        <v>82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22" ht="23.25" customHeight="1">
      <c r="A3" s="12"/>
      <c r="B3" s="74"/>
      <c r="C3" s="74"/>
      <c r="D3" s="79" t="s">
        <v>83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4"/>
    </row>
    <row r="4" spans="1:22" ht="10.5" customHeight="1">
      <c r="A4" s="12"/>
      <c r="B4" s="74"/>
      <c r="C4" s="74"/>
      <c r="D4" s="74"/>
      <c r="E4" s="74"/>
      <c r="F4" s="74"/>
      <c r="G4" s="74"/>
      <c r="H4" s="95"/>
      <c r="I4" s="74"/>
      <c r="J4" s="74"/>
      <c r="K4" s="74"/>
      <c r="L4" s="95"/>
      <c r="M4" s="74"/>
      <c r="N4" s="74"/>
      <c r="O4" s="74"/>
      <c r="P4" s="95"/>
      <c r="Q4" s="74"/>
      <c r="R4" s="74"/>
      <c r="S4" s="74"/>
      <c r="T4" s="74"/>
      <c r="U4" s="74"/>
      <c r="V4" s="74"/>
    </row>
    <row r="5" spans="1:21" ht="18">
      <c r="A5" s="16" t="s">
        <v>87</v>
      </c>
      <c r="B5" s="54"/>
      <c r="C5" s="16"/>
      <c r="D5" s="16"/>
      <c r="E5" s="58"/>
      <c r="F5" s="15"/>
      <c r="G5" s="15"/>
      <c r="H5" s="57"/>
      <c r="I5" s="15"/>
      <c r="J5" s="15"/>
      <c r="K5" s="15"/>
      <c r="L5" s="57"/>
      <c r="M5" s="15"/>
      <c r="N5" s="15"/>
      <c r="O5" s="15"/>
      <c r="P5" s="57"/>
      <c r="Q5" s="15"/>
      <c r="R5" s="15"/>
      <c r="S5" s="57"/>
      <c r="T5" s="15"/>
      <c r="U5" s="57"/>
    </row>
    <row r="6" spans="1:21" ht="18">
      <c r="A6" s="16"/>
      <c r="B6" s="54"/>
      <c r="C6" s="16"/>
      <c r="D6" s="16"/>
      <c r="E6" s="58"/>
      <c r="F6" s="15"/>
      <c r="G6" s="15"/>
      <c r="H6" s="57"/>
      <c r="I6" s="15"/>
      <c r="J6" s="15"/>
      <c r="K6" s="15"/>
      <c r="L6" s="57"/>
      <c r="M6" s="15"/>
      <c r="N6" s="15"/>
      <c r="O6" s="15"/>
      <c r="P6" s="57"/>
      <c r="Q6" s="15"/>
      <c r="R6" s="15"/>
      <c r="S6" s="57"/>
      <c r="T6" s="15"/>
      <c r="U6" s="57"/>
    </row>
    <row r="7" spans="2:19" ht="15.75">
      <c r="B7" s="13" t="s">
        <v>84</v>
      </c>
      <c r="C7" s="13"/>
      <c r="D7" s="14"/>
      <c r="F7" s="5"/>
      <c r="G7" s="5"/>
      <c r="H7" s="56"/>
      <c r="I7" s="5"/>
      <c r="J7" s="5"/>
      <c r="K7" s="5"/>
      <c r="L7" s="56"/>
      <c r="M7" s="5"/>
      <c r="N7" s="5"/>
      <c r="O7" s="5"/>
      <c r="P7" s="56"/>
      <c r="S7" s="56"/>
    </row>
    <row r="8" spans="2:20" ht="15.75">
      <c r="B8" s="13" t="s">
        <v>92</v>
      </c>
      <c r="C8" s="13"/>
      <c r="D8" s="13"/>
      <c r="E8" s="56"/>
      <c r="F8" s="13"/>
      <c r="G8" s="13"/>
      <c r="H8" s="56"/>
      <c r="I8" s="13"/>
      <c r="J8" s="13"/>
      <c r="K8" s="13"/>
      <c r="L8" s="56"/>
      <c r="M8" s="13"/>
      <c r="N8" s="13"/>
      <c r="O8" s="13"/>
      <c r="P8" s="56"/>
      <c r="Q8" s="13"/>
      <c r="R8" s="13"/>
      <c r="S8" s="5" t="s">
        <v>93</v>
      </c>
      <c r="T8" s="13"/>
    </row>
    <row r="9" s="55" customFormat="1" ht="12" thickBot="1"/>
    <row r="10" spans="2:22" ht="16.5" thickBot="1">
      <c r="B10" s="2" t="s">
        <v>3</v>
      </c>
      <c r="C10" s="26" t="s">
        <v>0</v>
      </c>
      <c r="D10" s="8" t="s">
        <v>11</v>
      </c>
      <c r="E10" s="72"/>
      <c r="F10" s="22" t="s">
        <v>20</v>
      </c>
      <c r="G10" s="23"/>
      <c r="H10" s="96"/>
      <c r="I10" s="23"/>
      <c r="J10" s="23"/>
      <c r="K10" s="23"/>
      <c r="L10" s="96"/>
      <c r="M10" s="23"/>
      <c r="N10" s="23"/>
      <c r="O10" s="23"/>
      <c r="P10" s="100"/>
      <c r="Q10" s="8" t="s">
        <v>6</v>
      </c>
      <c r="R10" s="8" t="s">
        <v>6</v>
      </c>
      <c r="S10" s="65" t="s">
        <v>13</v>
      </c>
      <c r="T10" s="8" t="s">
        <v>13</v>
      </c>
      <c r="U10" s="65" t="s">
        <v>14</v>
      </c>
      <c r="V10" s="8" t="s">
        <v>94</v>
      </c>
    </row>
    <row r="11" spans="2:22" ht="16.5" thickBot="1">
      <c r="B11" s="7"/>
      <c r="C11" s="59"/>
      <c r="D11" s="9" t="s">
        <v>12</v>
      </c>
      <c r="E11" s="73" t="s">
        <v>5</v>
      </c>
      <c r="F11" s="90" t="s">
        <v>1</v>
      </c>
      <c r="G11" s="91"/>
      <c r="H11" s="92"/>
      <c r="I11" s="28"/>
      <c r="J11" s="90" t="s">
        <v>2</v>
      </c>
      <c r="K11" s="91"/>
      <c r="L11" s="92"/>
      <c r="M11" s="28"/>
      <c r="N11" s="90" t="s">
        <v>5</v>
      </c>
      <c r="O11" s="91"/>
      <c r="P11" s="92"/>
      <c r="Q11" s="9" t="s">
        <v>7</v>
      </c>
      <c r="R11" s="9" t="s">
        <v>8</v>
      </c>
      <c r="S11" s="64" t="s">
        <v>16</v>
      </c>
      <c r="T11" s="9" t="s">
        <v>9</v>
      </c>
      <c r="U11" s="64" t="s">
        <v>15</v>
      </c>
      <c r="V11" s="64"/>
    </row>
    <row r="12" spans="2:22" ht="15.75">
      <c r="B12" s="82"/>
      <c r="C12" s="46">
        <v>9</v>
      </c>
      <c r="D12" s="35" t="s">
        <v>61</v>
      </c>
      <c r="E12"/>
      <c r="F12" s="60">
        <f>SUM(F13:F17)</f>
        <v>2</v>
      </c>
      <c r="G12" s="61" t="s">
        <v>10</v>
      </c>
      <c r="H12" s="97">
        <f>SUM(H13:H17)</f>
        <v>10</v>
      </c>
      <c r="I12" s="62"/>
      <c r="J12" s="60">
        <f>SUM(J13:J17)</f>
        <v>6</v>
      </c>
      <c r="K12" s="61" t="s">
        <v>10</v>
      </c>
      <c r="L12" s="97">
        <f>SUM(L13:L17)</f>
        <v>9</v>
      </c>
      <c r="M12" s="61"/>
      <c r="N12" s="60">
        <f>SUM(N13:N17)</f>
        <v>8</v>
      </c>
      <c r="O12" s="61" t="s">
        <v>10</v>
      </c>
      <c r="P12" s="97">
        <f>SUM(P13:P17)</f>
        <v>19</v>
      </c>
      <c r="Q12" s="27"/>
      <c r="R12" s="27"/>
      <c r="S12" s="69"/>
      <c r="T12" s="36">
        <f>SUM(S14+S15+S16+S17)</f>
        <v>0.03715162037037037</v>
      </c>
      <c r="U12" s="66">
        <f>T12-T$12</f>
        <v>0</v>
      </c>
      <c r="V12" s="87" t="s">
        <v>90</v>
      </c>
    </row>
    <row r="13" spans="2:22" ht="6" customHeight="1">
      <c r="B13" s="85"/>
      <c r="C13" s="46"/>
      <c r="D13" s="20"/>
      <c r="E13"/>
      <c r="F13" s="38"/>
      <c r="G13" s="39"/>
      <c r="H13" s="98"/>
      <c r="I13" s="40"/>
      <c r="J13" s="38"/>
      <c r="K13" s="39"/>
      <c r="L13" s="98"/>
      <c r="M13" s="24"/>
      <c r="N13" s="33"/>
      <c r="O13" s="18"/>
      <c r="P13" s="101"/>
      <c r="Q13" s="19"/>
      <c r="R13" s="19">
        <v>0</v>
      </c>
      <c r="S13" s="70"/>
      <c r="T13" s="30">
        <f>T12</f>
        <v>0.03715162037037037</v>
      </c>
      <c r="U13" s="67"/>
      <c r="V13" s="88"/>
    </row>
    <row r="14" spans="2:22" ht="12.75">
      <c r="B14" s="85"/>
      <c r="C14" s="44">
        <v>1</v>
      </c>
      <c r="D14" s="50" t="s">
        <v>62</v>
      </c>
      <c r="E14" s="75">
        <v>94</v>
      </c>
      <c r="F14" s="38">
        <v>0</v>
      </c>
      <c r="G14" s="18" t="s">
        <v>10</v>
      </c>
      <c r="H14" s="98">
        <v>3</v>
      </c>
      <c r="I14" s="40"/>
      <c r="J14" s="38">
        <v>1</v>
      </c>
      <c r="K14" s="18" t="s">
        <v>10</v>
      </c>
      <c r="L14" s="98">
        <v>3</v>
      </c>
      <c r="M14" s="24"/>
      <c r="N14" s="33">
        <f>F14+J14</f>
        <v>1</v>
      </c>
      <c r="O14" s="18" t="s">
        <v>10</v>
      </c>
      <c r="P14" s="101">
        <f>H14+L14</f>
        <v>6</v>
      </c>
      <c r="Q14" s="19">
        <f>R13</f>
        <v>0</v>
      </c>
      <c r="R14" s="19">
        <v>0.009050925925925926</v>
      </c>
      <c r="S14" s="70">
        <f>R14-Q14</f>
        <v>0.009050925925925926</v>
      </c>
      <c r="T14" s="30">
        <f>T13</f>
        <v>0.03715162037037037</v>
      </c>
      <c r="U14" s="67"/>
      <c r="V14" s="88"/>
    </row>
    <row r="15" spans="2:22" ht="12.75">
      <c r="B15" s="85"/>
      <c r="C15" s="44">
        <v>2</v>
      </c>
      <c r="D15" s="50" t="s">
        <v>63</v>
      </c>
      <c r="E15" s="75">
        <v>95</v>
      </c>
      <c r="F15" s="38">
        <v>1</v>
      </c>
      <c r="G15" s="18" t="s">
        <v>10</v>
      </c>
      <c r="H15" s="98">
        <v>3</v>
      </c>
      <c r="I15" s="40"/>
      <c r="J15" s="38">
        <v>4</v>
      </c>
      <c r="K15" s="18" t="s">
        <v>10</v>
      </c>
      <c r="L15" s="98">
        <v>3</v>
      </c>
      <c r="M15" s="24"/>
      <c r="N15" s="33">
        <f>F15+J15</f>
        <v>5</v>
      </c>
      <c r="O15" s="18" t="s">
        <v>10</v>
      </c>
      <c r="P15" s="101">
        <f>H15+L15</f>
        <v>6</v>
      </c>
      <c r="Q15" s="19">
        <f>R14</f>
        <v>0.009050925925925926</v>
      </c>
      <c r="R15" s="19">
        <v>0.018969907407407408</v>
      </c>
      <c r="S15" s="70">
        <f>R15-Q15</f>
        <v>0.009918981481481482</v>
      </c>
      <c r="T15" s="30">
        <f>T14</f>
        <v>0.03715162037037037</v>
      </c>
      <c r="U15" s="67"/>
      <c r="V15" s="88"/>
    </row>
    <row r="16" spans="2:22" ht="12.75">
      <c r="B16" s="85"/>
      <c r="C16" s="44">
        <v>3</v>
      </c>
      <c r="D16" s="50" t="s">
        <v>64</v>
      </c>
      <c r="E16" s="75">
        <v>96</v>
      </c>
      <c r="F16" s="38">
        <v>1</v>
      </c>
      <c r="G16" s="18" t="s">
        <v>10</v>
      </c>
      <c r="H16" s="98">
        <v>3</v>
      </c>
      <c r="I16" s="40"/>
      <c r="J16" s="38">
        <v>0</v>
      </c>
      <c r="K16" s="18" t="s">
        <v>10</v>
      </c>
      <c r="L16" s="98">
        <v>0</v>
      </c>
      <c r="M16" s="24"/>
      <c r="N16" s="33">
        <f>F16+J16</f>
        <v>1</v>
      </c>
      <c r="O16" s="18" t="s">
        <v>10</v>
      </c>
      <c r="P16" s="101">
        <f>H16+L16</f>
        <v>3</v>
      </c>
      <c r="Q16" s="19">
        <f>R15</f>
        <v>0.018969907407407408</v>
      </c>
      <c r="R16" s="19">
        <v>0.02821412037037037</v>
      </c>
      <c r="S16" s="70">
        <f>R16-Q16</f>
        <v>0.009244212962962961</v>
      </c>
      <c r="T16" s="30">
        <f>T15</f>
        <v>0.03715162037037037</v>
      </c>
      <c r="U16" s="67"/>
      <c r="V16" s="88"/>
    </row>
    <row r="17" spans="2:22" ht="13.5" thickBot="1">
      <c r="B17" s="86"/>
      <c r="C17" s="45">
        <v>4</v>
      </c>
      <c r="D17" s="43" t="s">
        <v>24</v>
      </c>
      <c r="E17" s="75">
        <v>95</v>
      </c>
      <c r="F17" s="41">
        <v>0</v>
      </c>
      <c r="G17" s="32" t="s">
        <v>10</v>
      </c>
      <c r="H17" s="99">
        <v>1</v>
      </c>
      <c r="I17" s="42"/>
      <c r="J17" s="41">
        <v>1</v>
      </c>
      <c r="K17" s="32" t="s">
        <v>10</v>
      </c>
      <c r="L17" s="99">
        <v>3</v>
      </c>
      <c r="M17" s="37"/>
      <c r="N17" s="34">
        <f>F17+J17</f>
        <v>1</v>
      </c>
      <c r="O17" s="32" t="s">
        <v>10</v>
      </c>
      <c r="P17" s="102">
        <f>H17+L17</f>
        <v>4</v>
      </c>
      <c r="Q17" s="19">
        <f>R16</f>
        <v>0.02821412037037037</v>
      </c>
      <c r="R17" s="19">
        <v>0.03715162037037037</v>
      </c>
      <c r="S17" s="71">
        <f>R17-Q17</f>
        <v>0.008937500000000001</v>
      </c>
      <c r="T17" s="31">
        <f>T15</f>
        <v>0.03715162037037037</v>
      </c>
      <c r="U17" s="68"/>
      <c r="V17" s="89"/>
    </row>
    <row r="18" spans="2:22" ht="15.75">
      <c r="B18" s="82"/>
      <c r="C18" s="46">
        <v>11</v>
      </c>
      <c r="D18" s="35" t="s">
        <v>70</v>
      </c>
      <c r="E18"/>
      <c r="F18" s="60">
        <f>SUM(F19:F23)</f>
        <v>7</v>
      </c>
      <c r="G18" s="61" t="s">
        <v>10</v>
      </c>
      <c r="H18" s="97">
        <f>SUM(H19:H23)</f>
        <v>11</v>
      </c>
      <c r="I18" s="62"/>
      <c r="J18" s="60">
        <f>SUM(J19:J23)</f>
        <v>9</v>
      </c>
      <c r="K18" s="61" t="s">
        <v>10</v>
      </c>
      <c r="L18" s="97">
        <f>SUM(L19:L23)</f>
        <v>12</v>
      </c>
      <c r="M18" s="61"/>
      <c r="N18" s="60">
        <f>SUM(N19:N23)</f>
        <v>16</v>
      </c>
      <c r="O18" s="61" t="s">
        <v>10</v>
      </c>
      <c r="P18" s="97">
        <f>SUM(P19:P23)</f>
        <v>23</v>
      </c>
      <c r="Q18" s="27"/>
      <c r="R18" s="27"/>
      <c r="S18" s="69"/>
      <c r="T18" s="36">
        <f>SUM(S20+S21+S22+S23)</f>
        <v>0.038059027777777775</v>
      </c>
      <c r="U18" s="66">
        <f>T18-T$12</f>
        <v>0.0009074074074074054</v>
      </c>
      <c r="V18" s="87" t="s">
        <v>90</v>
      </c>
    </row>
    <row r="19" spans="2:22" ht="6.75" customHeight="1">
      <c r="B19" s="85"/>
      <c r="C19" s="46"/>
      <c r="D19" s="20"/>
      <c r="E19"/>
      <c r="F19" s="38"/>
      <c r="G19" s="39"/>
      <c r="H19" s="98"/>
      <c r="I19" s="40"/>
      <c r="J19" s="38"/>
      <c r="K19" s="39"/>
      <c r="L19" s="98"/>
      <c r="M19" s="24"/>
      <c r="N19" s="33"/>
      <c r="O19" s="18"/>
      <c r="P19" s="101"/>
      <c r="Q19" s="19"/>
      <c r="R19" s="19">
        <v>0</v>
      </c>
      <c r="S19" s="70"/>
      <c r="T19" s="30">
        <f>T18</f>
        <v>0.038059027777777775</v>
      </c>
      <c r="U19" s="67"/>
      <c r="V19" s="88"/>
    </row>
    <row r="20" spans="2:22" ht="12.75">
      <c r="B20" s="85"/>
      <c r="C20" s="44">
        <v>1</v>
      </c>
      <c r="D20" s="51" t="s">
        <v>71</v>
      </c>
      <c r="E20">
        <v>94</v>
      </c>
      <c r="F20" s="38">
        <v>1</v>
      </c>
      <c r="G20" s="18" t="s">
        <v>10</v>
      </c>
      <c r="H20" s="98">
        <v>3</v>
      </c>
      <c r="I20" s="40"/>
      <c r="J20" s="38">
        <v>2</v>
      </c>
      <c r="K20" s="18" t="s">
        <v>10</v>
      </c>
      <c r="L20" s="98">
        <v>3</v>
      </c>
      <c r="M20" s="24"/>
      <c r="N20" s="33">
        <f>F20+J20</f>
        <v>3</v>
      </c>
      <c r="O20" s="18" t="s">
        <v>10</v>
      </c>
      <c r="P20" s="101">
        <f>H20+L20</f>
        <v>6</v>
      </c>
      <c r="Q20" s="19">
        <f>R19</f>
        <v>0</v>
      </c>
      <c r="R20" s="19">
        <v>0.009612268518518518</v>
      </c>
      <c r="S20" s="70">
        <f>R20-Q20</f>
        <v>0.009612268518518518</v>
      </c>
      <c r="T20" s="30">
        <f>T19</f>
        <v>0.038059027777777775</v>
      </c>
      <c r="U20" s="67"/>
      <c r="V20" s="88"/>
    </row>
    <row r="21" spans="2:22" ht="12.75">
      <c r="B21" s="85"/>
      <c r="C21" s="44">
        <v>2</v>
      </c>
      <c r="D21" s="51" t="s">
        <v>67</v>
      </c>
      <c r="E21">
        <v>95</v>
      </c>
      <c r="F21" s="38">
        <v>4</v>
      </c>
      <c r="G21" s="18" t="s">
        <v>10</v>
      </c>
      <c r="H21" s="98">
        <v>3</v>
      </c>
      <c r="I21" s="40"/>
      <c r="J21" s="38">
        <v>3</v>
      </c>
      <c r="K21" s="18" t="s">
        <v>10</v>
      </c>
      <c r="L21" s="98">
        <v>3</v>
      </c>
      <c r="M21" s="24"/>
      <c r="N21" s="33">
        <f>F21+J21</f>
        <v>7</v>
      </c>
      <c r="O21" s="18" t="s">
        <v>10</v>
      </c>
      <c r="P21" s="101">
        <f>H21+L21</f>
        <v>6</v>
      </c>
      <c r="Q21" s="19">
        <f>R20</f>
        <v>0.009612268518518518</v>
      </c>
      <c r="R21" s="19">
        <v>0.019976851851851853</v>
      </c>
      <c r="S21" s="70">
        <f>R21-Q21</f>
        <v>0.010364583333333335</v>
      </c>
      <c r="T21" s="30">
        <f>T20</f>
        <v>0.038059027777777775</v>
      </c>
      <c r="U21" s="67"/>
      <c r="V21" s="88"/>
    </row>
    <row r="22" spans="2:22" ht="12.75">
      <c r="B22" s="85"/>
      <c r="C22" s="44">
        <v>3</v>
      </c>
      <c r="D22" s="51" t="s">
        <v>72</v>
      </c>
      <c r="E22">
        <v>95</v>
      </c>
      <c r="F22" s="38">
        <v>0</v>
      </c>
      <c r="G22" s="18" t="s">
        <v>10</v>
      </c>
      <c r="H22" s="98">
        <v>2</v>
      </c>
      <c r="I22" s="40"/>
      <c r="J22" s="38">
        <v>4</v>
      </c>
      <c r="K22" s="18" t="s">
        <v>10</v>
      </c>
      <c r="L22" s="98">
        <v>3</v>
      </c>
      <c r="M22" s="24"/>
      <c r="N22" s="33">
        <f>F22+J22</f>
        <v>4</v>
      </c>
      <c r="O22" s="18" t="s">
        <v>10</v>
      </c>
      <c r="P22" s="101">
        <f>H22+L22</f>
        <v>5</v>
      </c>
      <c r="Q22" s="19">
        <f>R21</f>
        <v>0.019976851851851853</v>
      </c>
      <c r="R22" s="19">
        <v>0.029707175925925925</v>
      </c>
      <c r="S22" s="70">
        <f>R22-Q22</f>
        <v>0.009730324074074072</v>
      </c>
      <c r="T22" s="30">
        <f>T21</f>
        <v>0.038059027777777775</v>
      </c>
      <c r="U22" s="67"/>
      <c r="V22" s="88"/>
    </row>
    <row r="23" spans="2:22" ht="13.5" thickBot="1">
      <c r="B23" s="86"/>
      <c r="C23" s="45">
        <v>4</v>
      </c>
      <c r="D23" s="52" t="s">
        <v>73</v>
      </c>
      <c r="E23" s="17">
        <v>95</v>
      </c>
      <c r="F23" s="41">
        <v>2</v>
      </c>
      <c r="G23" s="32" t="s">
        <v>10</v>
      </c>
      <c r="H23" s="99">
        <v>3</v>
      </c>
      <c r="I23" s="42"/>
      <c r="J23" s="41">
        <v>0</v>
      </c>
      <c r="K23" s="32" t="s">
        <v>10</v>
      </c>
      <c r="L23" s="99">
        <v>3</v>
      </c>
      <c r="M23" s="37"/>
      <c r="N23" s="34">
        <f>F23+J23</f>
        <v>2</v>
      </c>
      <c r="O23" s="32" t="s">
        <v>10</v>
      </c>
      <c r="P23" s="102">
        <f>H23+L23</f>
        <v>6</v>
      </c>
      <c r="Q23" s="19">
        <f>R22</f>
        <v>0.029707175925925925</v>
      </c>
      <c r="R23" s="19">
        <v>0.038059027777777775</v>
      </c>
      <c r="S23" s="71">
        <f>R23-Q23</f>
        <v>0.00835185185185185</v>
      </c>
      <c r="T23" s="31">
        <f>T21</f>
        <v>0.038059027777777775</v>
      </c>
      <c r="U23" s="68"/>
      <c r="V23" s="89"/>
    </row>
    <row r="24" spans="2:22" ht="15.75">
      <c r="B24" s="82"/>
      <c r="C24" s="46">
        <v>8</v>
      </c>
      <c r="D24" s="20" t="s">
        <v>65</v>
      </c>
      <c r="E24" s="21"/>
      <c r="F24" s="60">
        <f>SUM(F25:F29)</f>
        <v>7</v>
      </c>
      <c r="G24" s="61" t="s">
        <v>10</v>
      </c>
      <c r="H24" s="97">
        <f>SUM(H25:H29)</f>
        <v>11</v>
      </c>
      <c r="I24" s="62"/>
      <c r="J24" s="60">
        <f>SUM(J25:J29)</f>
        <v>5</v>
      </c>
      <c r="K24" s="61" t="s">
        <v>10</v>
      </c>
      <c r="L24" s="97">
        <f>SUM(L25:L29)</f>
        <v>11</v>
      </c>
      <c r="M24" s="61"/>
      <c r="N24" s="60">
        <f>SUM(N25:N29)</f>
        <v>12</v>
      </c>
      <c r="O24" s="61" t="s">
        <v>10</v>
      </c>
      <c r="P24" s="97">
        <f>SUM(P25:P29)</f>
        <v>22</v>
      </c>
      <c r="Q24" s="27"/>
      <c r="R24" s="27"/>
      <c r="S24" s="69"/>
      <c r="T24" s="36">
        <f>SUM(S26+S27+S28+S29)</f>
        <v>0.03814699074074074</v>
      </c>
      <c r="U24" s="66">
        <f>T24-T$12</f>
        <v>0.0009953703703703687</v>
      </c>
      <c r="V24" s="87" t="s">
        <v>90</v>
      </c>
    </row>
    <row r="25" spans="2:22" ht="5.25" customHeight="1">
      <c r="B25" s="83"/>
      <c r="C25" s="46"/>
      <c r="D25" s="20"/>
      <c r="E25" s="21"/>
      <c r="F25" s="38"/>
      <c r="G25" s="39"/>
      <c r="H25" s="98"/>
      <c r="I25" s="40"/>
      <c r="J25" s="38"/>
      <c r="K25" s="39"/>
      <c r="L25" s="98"/>
      <c r="M25" s="24"/>
      <c r="N25" s="33"/>
      <c r="O25" s="18"/>
      <c r="P25" s="101"/>
      <c r="Q25" s="19"/>
      <c r="R25" s="19">
        <v>0</v>
      </c>
      <c r="S25" s="70"/>
      <c r="T25" s="30">
        <f>T24</f>
        <v>0.03814699074074074</v>
      </c>
      <c r="U25" s="67"/>
      <c r="V25" s="88"/>
    </row>
    <row r="26" spans="2:22" ht="12.75">
      <c r="B26" s="83"/>
      <c r="C26" s="44">
        <v>1</v>
      </c>
      <c r="D26" s="77" t="s">
        <v>66</v>
      </c>
      <c r="E26" s="75">
        <v>94</v>
      </c>
      <c r="F26" s="38">
        <v>2</v>
      </c>
      <c r="G26" s="18" t="s">
        <v>10</v>
      </c>
      <c r="H26" s="98">
        <v>3</v>
      </c>
      <c r="I26" s="40"/>
      <c r="J26" s="38">
        <v>1</v>
      </c>
      <c r="K26" s="18" t="s">
        <v>10</v>
      </c>
      <c r="L26" s="98">
        <v>3</v>
      </c>
      <c r="M26" s="24"/>
      <c r="N26" s="33">
        <f>F26+J26</f>
        <v>3</v>
      </c>
      <c r="O26" s="18" t="s">
        <v>10</v>
      </c>
      <c r="P26" s="101">
        <f>H26+L26</f>
        <v>6</v>
      </c>
      <c r="Q26" s="19">
        <f>R25</f>
        <v>0</v>
      </c>
      <c r="R26" s="19">
        <v>0.010096064814814816</v>
      </c>
      <c r="S26" s="70">
        <f>R26-Q26</f>
        <v>0.010096064814814816</v>
      </c>
      <c r="T26" s="30">
        <f>T25</f>
        <v>0.03814699074074074</v>
      </c>
      <c r="U26" s="67"/>
      <c r="V26" s="88"/>
    </row>
    <row r="27" spans="2:22" ht="12.75">
      <c r="B27" s="83"/>
      <c r="C27" s="44">
        <v>2</v>
      </c>
      <c r="D27" s="77" t="s">
        <v>86</v>
      </c>
      <c r="E27" s="75">
        <v>95</v>
      </c>
      <c r="F27" s="38">
        <v>2</v>
      </c>
      <c r="G27" s="18" t="s">
        <v>10</v>
      </c>
      <c r="H27" s="98">
        <v>2</v>
      </c>
      <c r="I27" s="40"/>
      <c r="J27" s="38">
        <v>2</v>
      </c>
      <c r="K27" s="18" t="s">
        <v>10</v>
      </c>
      <c r="L27" s="98">
        <v>2</v>
      </c>
      <c r="M27" s="24"/>
      <c r="N27" s="33">
        <f>F27+J27</f>
        <v>4</v>
      </c>
      <c r="O27" s="18" t="s">
        <v>10</v>
      </c>
      <c r="P27" s="101">
        <f>H27+L27</f>
        <v>4</v>
      </c>
      <c r="Q27" s="19">
        <f>R26</f>
        <v>0.010096064814814816</v>
      </c>
      <c r="R27" s="19">
        <v>0.020186342592592593</v>
      </c>
      <c r="S27" s="70">
        <f>R27-Q27</f>
        <v>0.010090277777777776</v>
      </c>
      <c r="T27" s="30">
        <f>T26</f>
        <v>0.03814699074074074</v>
      </c>
      <c r="U27" s="67"/>
      <c r="V27" s="88"/>
    </row>
    <row r="28" spans="2:22" ht="12.75">
      <c r="B28" s="83"/>
      <c r="C28" s="44">
        <v>3</v>
      </c>
      <c r="D28" s="77" t="s">
        <v>68</v>
      </c>
      <c r="E28" s="75">
        <v>94</v>
      </c>
      <c r="F28" s="38">
        <v>0</v>
      </c>
      <c r="G28" s="18" t="s">
        <v>10</v>
      </c>
      <c r="H28" s="98">
        <v>3</v>
      </c>
      <c r="I28" s="40"/>
      <c r="J28" s="38">
        <v>1</v>
      </c>
      <c r="K28" s="18" t="s">
        <v>10</v>
      </c>
      <c r="L28" s="98">
        <v>3</v>
      </c>
      <c r="M28" s="24"/>
      <c r="N28" s="33">
        <f>F28+J28</f>
        <v>1</v>
      </c>
      <c r="O28" s="18" t="s">
        <v>10</v>
      </c>
      <c r="P28" s="101">
        <f>H28+L28</f>
        <v>6</v>
      </c>
      <c r="Q28" s="19">
        <f>R27</f>
        <v>0.020186342592592593</v>
      </c>
      <c r="R28" s="19">
        <v>0.028885416666666667</v>
      </c>
      <c r="S28" s="70">
        <f>R28-Q28</f>
        <v>0.008699074074074074</v>
      </c>
      <c r="T28" s="30">
        <f>T27</f>
        <v>0.03814699074074074</v>
      </c>
      <c r="U28" s="67"/>
      <c r="V28" s="88"/>
    </row>
    <row r="29" spans="2:22" ht="13.5" thickBot="1">
      <c r="B29" s="84"/>
      <c r="C29" s="45">
        <v>3</v>
      </c>
      <c r="D29" s="48" t="s">
        <v>69</v>
      </c>
      <c r="E29" s="75">
        <v>95</v>
      </c>
      <c r="F29" s="41">
        <v>3</v>
      </c>
      <c r="G29" s="32" t="s">
        <v>10</v>
      </c>
      <c r="H29" s="99">
        <v>3</v>
      </c>
      <c r="I29" s="42"/>
      <c r="J29" s="41">
        <v>1</v>
      </c>
      <c r="K29" s="32" t="s">
        <v>10</v>
      </c>
      <c r="L29" s="99">
        <v>3</v>
      </c>
      <c r="M29" s="37"/>
      <c r="N29" s="34">
        <f>F29+J29</f>
        <v>4</v>
      </c>
      <c r="O29" s="32" t="s">
        <v>10</v>
      </c>
      <c r="P29" s="102">
        <f>H29+L29</f>
        <v>6</v>
      </c>
      <c r="Q29" s="19">
        <f>R28</f>
        <v>0.028885416666666667</v>
      </c>
      <c r="R29" s="19">
        <v>0.03814699074074074</v>
      </c>
      <c r="S29" s="71">
        <f>R29-Q29</f>
        <v>0.009261574074074071</v>
      </c>
      <c r="T29" s="31">
        <f>T27</f>
        <v>0.03814699074074074</v>
      </c>
      <c r="U29" s="68"/>
      <c r="V29" s="89"/>
    </row>
    <row r="30" spans="2:22" ht="15.75">
      <c r="B30" s="82"/>
      <c r="C30" s="46">
        <v>12</v>
      </c>
      <c r="D30" s="35" t="s">
        <v>21</v>
      </c>
      <c r="E30"/>
      <c r="F30" s="60">
        <f>SUM(F31:F35)</f>
        <v>6</v>
      </c>
      <c r="G30" s="61" t="s">
        <v>10</v>
      </c>
      <c r="H30" s="97">
        <f>SUM(H31:H35)</f>
        <v>11</v>
      </c>
      <c r="I30" s="62"/>
      <c r="J30" s="60">
        <f>SUM(J31:J35)</f>
        <v>8</v>
      </c>
      <c r="K30" s="61" t="s">
        <v>10</v>
      </c>
      <c r="L30" s="97">
        <f>SUM(L31:L35)</f>
        <v>12</v>
      </c>
      <c r="M30" s="61"/>
      <c r="N30" s="60">
        <f>SUM(N31:N35)</f>
        <v>14</v>
      </c>
      <c r="O30" s="61" t="s">
        <v>10</v>
      </c>
      <c r="P30" s="97">
        <f>SUM(P31:P35)</f>
        <v>23</v>
      </c>
      <c r="Q30" s="27"/>
      <c r="R30" s="27"/>
      <c r="S30" s="69"/>
      <c r="T30" s="36">
        <f>SUM(S32+S33+S34+S35)</f>
        <v>0.03847222222222222</v>
      </c>
      <c r="U30" s="66">
        <f>T30-T$12</f>
        <v>0.0013206018518518506</v>
      </c>
      <c r="V30" s="87" t="s">
        <v>95</v>
      </c>
    </row>
    <row r="31" spans="2:22" ht="6.75" customHeight="1">
      <c r="B31" s="83"/>
      <c r="C31" s="46"/>
      <c r="D31" s="20"/>
      <c r="E31"/>
      <c r="F31" s="38"/>
      <c r="G31" s="39"/>
      <c r="H31" s="98"/>
      <c r="I31" s="40"/>
      <c r="J31" s="38"/>
      <c r="K31" s="39"/>
      <c r="L31" s="98"/>
      <c r="M31" s="24"/>
      <c r="N31" s="33"/>
      <c r="O31" s="18"/>
      <c r="P31" s="101"/>
      <c r="Q31" s="19"/>
      <c r="R31" s="19">
        <v>0</v>
      </c>
      <c r="S31" s="70"/>
      <c r="T31" s="30">
        <f>T30</f>
        <v>0.03847222222222222</v>
      </c>
      <c r="U31" s="67"/>
      <c r="V31" s="88"/>
    </row>
    <row r="32" spans="2:22" ht="12.75">
      <c r="B32" s="83"/>
      <c r="C32" s="44">
        <v>1</v>
      </c>
      <c r="D32" s="51" t="s">
        <v>25</v>
      </c>
      <c r="E32">
        <v>95</v>
      </c>
      <c r="F32" s="38">
        <v>2</v>
      </c>
      <c r="G32" s="18" t="s">
        <v>10</v>
      </c>
      <c r="H32" s="98">
        <v>3</v>
      </c>
      <c r="I32" s="40"/>
      <c r="J32" s="38">
        <v>1</v>
      </c>
      <c r="K32" s="18" t="s">
        <v>10</v>
      </c>
      <c r="L32" s="98">
        <v>3</v>
      </c>
      <c r="M32" s="24"/>
      <c r="N32" s="33">
        <f>F32+J32</f>
        <v>3</v>
      </c>
      <c r="O32" s="18" t="s">
        <v>10</v>
      </c>
      <c r="P32" s="101">
        <f>H32+L32</f>
        <v>6</v>
      </c>
      <c r="Q32" s="19">
        <f>R31</f>
        <v>0</v>
      </c>
      <c r="R32" s="19">
        <v>0.009684027777777778</v>
      </c>
      <c r="S32" s="70">
        <f>R32-Q32</f>
        <v>0.009684027777777778</v>
      </c>
      <c r="T32" s="30">
        <f>T31</f>
        <v>0.03847222222222222</v>
      </c>
      <c r="U32" s="67"/>
      <c r="V32" s="88"/>
    </row>
    <row r="33" spans="2:22" ht="12.75">
      <c r="B33" s="83"/>
      <c r="C33" s="44">
        <v>2</v>
      </c>
      <c r="D33" s="51" t="s">
        <v>74</v>
      </c>
      <c r="E33">
        <v>95</v>
      </c>
      <c r="F33" s="38">
        <v>2</v>
      </c>
      <c r="G33" s="18" t="s">
        <v>10</v>
      </c>
      <c r="H33" s="98">
        <v>3</v>
      </c>
      <c r="I33" s="40"/>
      <c r="J33" s="38">
        <v>1</v>
      </c>
      <c r="K33" s="18" t="s">
        <v>10</v>
      </c>
      <c r="L33" s="98">
        <v>3</v>
      </c>
      <c r="M33" s="24"/>
      <c r="N33" s="33">
        <f>F33+J33</f>
        <v>3</v>
      </c>
      <c r="O33" s="18" t="s">
        <v>10</v>
      </c>
      <c r="P33" s="101">
        <f>H33+L33</f>
        <v>6</v>
      </c>
      <c r="Q33" s="19">
        <f>R32</f>
        <v>0.009684027777777778</v>
      </c>
      <c r="R33" s="19">
        <v>0.01892361111111111</v>
      </c>
      <c r="S33" s="70">
        <f>R33-Q33</f>
        <v>0.009239583333333332</v>
      </c>
      <c r="T33" s="30">
        <f>T32</f>
        <v>0.03847222222222222</v>
      </c>
      <c r="U33" s="67"/>
      <c r="V33" s="88"/>
    </row>
    <row r="34" spans="2:22" ht="12.75">
      <c r="B34" s="83"/>
      <c r="C34" s="44">
        <v>3</v>
      </c>
      <c r="D34" s="51" t="s">
        <v>75</v>
      </c>
      <c r="E34">
        <v>96</v>
      </c>
      <c r="F34" s="38">
        <v>2</v>
      </c>
      <c r="G34" s="18" t="s">
        <v>10</v>
      </c>
      <c r="H34" s="98">
        <v>3</v>
      </c>
      <c r="I34" s="40"/>
      <c r="J34" s="38">
        <v>4</v>
      </c>
      <c r="K34" s="18" t="s">
        <v>10</v>
      </c>
      <c r="L34" s="98">
        <v>3</v>
      </c>
      <c r="M34" s="24"/>
      <c r="N34" s="33">
        <f>F34+J34</f>
        <v>6</v>
      </c>
      <c r="O34" s="18" t="s">
        <v>10</v>
      </c>
      <c r="P34" s="101">
        <f>H34+L34</f>
        <v>6</v>
      </c>
      <c r="Q34" s="19">
        <f>R33</f>
        <v>0.01892361111111111</v>
      </c>
      <c r="R34" s="19">
        <v>0.029519675925925925</v>
      </c>
      <c r="S34" s="70">
        <f>R34-Q34</f>
        <v>0.010596064814814815</v>
      </c>
      <c r="T34" s="30">
        <f>T33</f>
        <v>0.03847222222222222</v>
      </c>
      <c r="U34" s="67"/>
      <c r="V34" s="88"/>
    </row>
    <row r="35" spans="2:22" ht="13.5" thickBot="1">
      <c r="B35" s="84"/>
      <c r="C35" s="45">
        <v>4</v>
      </c>
      <c r="D35" s="52" t="s">
        <v>19</v>
      </c>
      <c r="E35" s="17">
        <v>95</v>
      </c>
      <c r="F35" s="41">
        <v>0</v>
      </c>
      <c r="G35" s="32" t="s">
        <v>10</v>
      </c>
      <c r="H35" s="99">
        <v>2</v>
      </c>
      <c r="I35" s="42"/>
      <c r="J35" s="41">
        <v>2</v>
      </c>
      <c r="K35" s="32" t="s">
        <v>10</v>
      </c>
      <c r="L35" s="99">
        <v>3</v>
      </c>
      <c r="M35" s="37"/>
      <c r="N35" s="34">
        <f>F35+J35</f>
        <v>2</v>
      </c>
      <c r="O35" s="32" t="s">
        <v>10</v>
      </c>
      <c r="P35" s="102">
        <f>H35+L35</f>
        <v>5</v>
      </c>
      <c r="Q35" s="19">
        <f>R34</f>
        <v>0.029519675925925925</v>
      </c>
      <c r="R35" s="19">
        <v>0.03847222222222222</v>
      </c>
      <c r="S35" s="71">
        <f>R35-Q35</f>
        <v>0.008952546296296295</v>
      </c>
      <c r="T35" s="31">
        <f>T33</f>
        <v>0.03847222222222222</v>
      </c>
      <c r="U35" s="68"/>
      <c r="V35" s="89"/>
    </row>
    <row r="36" spans="2:22" ht="15.75">
      <c r="B36" s="82"/>
      <c r="C36" s="46">
        <v>7</v>
      </c>
      <c r="D36" s="93" t="s">
        <v>44</v>
      </c>
      <c r="E36" s="21"/>
      <c r="F36" s="60">
        <f>SUM(F37:F41)</f>
        <v>9</v>
      </c>
      <c r="G36" s="61" t="s">
        <v>10</v>
      </c>
      <c r="H36" s="97">
        <f>SUM(H37:H41)</f>
        <v>12</v>
      </c>
      <c r="I36" s="62"/>
      <c r="J36" s="60">
        <f>SUM(J37:J41)</f>
        <v>10</v>
      </c>
      <c r="K36" s="61" t="s">
        <v>10</v>
      </c>
      <c r="L36" s="97">
        <f>SUM(L37:L41)</f>
        <v>9</v>
      </c>
      <c r="M36" s="61"/>
      <c r="N36" s="60">
        <f>SUM(N37:N41)</f>
        <v>19</v>
      </c>
      <c r="O36" s="61" t="s">
        <v>10</v>
      </c>
      <c r="P36" s="97">
        <f>SUM(P37:P41)</f>
        <v>21</v>
      </c>
      <c r="Q36" s="27"/>
      <c r="R36" s="27"/>
      <c r="S36" s="69"/>
      <c r="T36" s="36">
        <f>SUM(S38+S39+S40+S41)</f>
        <v>0.03978009259259259</v>
      </c>
      <c r="U36" s="66">
        <f>T36-T$12</f>
        <v>0.0026284722222222195</v>
      </c>
      <c r="V36" s="87" t="s">
        <v>95</v>
      </c>
    </row>
    <row r="37" spans="2:22" ht="5.25" customHeight="1">
      <c r="B37" s="83"/>
      <c r="C37" s="46"/>
      <c r="E37" s="21"/>
      <c r="F37" s="38"/>
      <c r="G37" s="39"/>
      <c r="H37" s="98"/>
      <c r="I37" s="40"/>
      <c r="J37" s="38"/>
      <c r="K37" s="39"/>
      <c r="L37" s="98"/>
      <c r="M37" s="24"/>
      <c r="N37" s="33"/>
      <c r="O37" s="18"/>
      <c r="P37" s="101"/>
      <c r="Q37" s="19"/>
      <c r="R37" s="19">
        <v>0</v>
      </c>
      <c r="S37" s="70"/>
      <c r="T37" s="29">
        <f>T36</f>
        <v>0.03978009259259259</v>
      </c>
      <c r="U37" s="67"/>
      <c r="V37" s="88"/>
    </row>
    <row r="38" spans="2:22" ht="12.75">
      <c r="B38" s="83"/>
      <c r="C38" s="44">
        <v>1</v>
      </c>
      <c r="D38" t="s">
        <v>52</v>
      </c>
      <c r="E38" s="21">
        <v>94</v>
      </c>
      <c r="F38" s="38">
        <v>2</v>
      </c>
      <c r="G38" s="18" t="s">
        <v>10</v>
      </c>
      <c r="H38" s="98">
        <v>3</v>
      </c>
      <c r="I38" s="40"/>
      <c r="J38" s="38">
        <v>4</v>
      </c>
      <c r="K38" s="18" t="s">
        <v>10</v>
      </c>
      <c r="L38" s="98">
        <v>3</v>
      </c>
      <c r="M38" s="24"/>
      <c r="N38" s="33">
        <f>F38+J38</f>
        <v>6</v>
      </c>
      <c r="O38" s="18" t="s">
        <v>10</v>
      </c>
      <c r="P38" s="101">
        <f>H38+L38</f>
        <v>6</v>
      </c>
      <c r="Q38" s="19">
        <f>R37</f>
        <v>0</v>
      </c>
      <c r="R38" s="19">
        <v>0.010237268518518519</v>
      </c>
      <c r="S38" s="70">
        <f>R38-Q38</f>
        <v>0.010237268518518519</v>
      </c>
      <c r="T38" s="29">
        <f>T37</f>
        <v>0.03978009259259259</v>
      </c>
      <c r="U38" s="67"/>
      <c r="V38" s="88"/>
    </row>
    <row r="39" spans="2:22" ht="12.75">
      <c r="B39" s="83"/>
      <c r="C39" s="44">
        <v>2</v>
      </c>
      <c r="D39" s="17" t="s">
        <v>53</v>
      </c>
      <c r="E39" s="21">
        <v>94</v>
      </c>
      <c r="F39" s="38">
        <v>4</v>
      </c>
      <c r="G39" s="18" t="s">
        <v>10</v>
      </c>
      <c r="H39" s="98">
        <v>3</v>
      </c>
      <c r="I39" s="40"/>
      <c r="J39" s="38">
        <v>4</v>
      </c>
      <c r="K39" s="18" t="s">
        <v>10</v>
      </c>
      <c r="L39" s="98">
        <v>3</v>
      </c>
      <c r="M39" s="24"/>
      <c r="N39" s="33">
        <f>F39+J39</f>
        <v>8</v>
      </c>
      <c r="O39" s="18" t="s">
        <v>10</v>
      </c>
      <c r="P39" s="101">
        <f>H39+L39</f>
        <v>6</v>
      </c>
      <c r="Q39" s="19">
        <f>R38</f>
        <v>0.010237268518518519</v>
      </c>
      <c r="R39" s="19">
        <v>0.020502314814814817</v>
      </c>
      <c r="S39" s="70">
        <f>R39-Q39</f>
        <v>0.010265046296296298</v>
      </c>
      <c r="T39" s="29">
        <f>T38</f>
        <v>0.03978009259259259</v>
      </c>
      <c r="U39" s="67"/>
      <c r="V39" s="88"/>
    </row>
    <row r="40" spans="2:22" ht="12.75">
      <c r="B40" s="83"/>
      <c r="C40" s="44">
        <v>3</v>
      </c>
      <c r="D40" s="78" t="s">
        <v>54</v>
      </c>
      <c r="E40" s="21">
        <v>94</v>
      </c>
      <c r="F40" s="38">
        <v>2</v>
      </c>
      <c r="G40" s="18" t="s">
        <v>10</v>
      </c>
      <c r="H40" s="98">
        <v>3</v>
      </c>
      <c r="I40" s="40"/>
      <c r="J40" s="38">
        <v>0</v>
      </c>
      <c r="K40" s="18" t="s">
        <v>10</v>
      </c>
      <c r="L40" s="98">
        <v>0</v>
      </c>
      <c r="M40" s="24"/>
      <c r="N40" s="33">
        <f>F40+J40</f>
        <v>2</v>
      </c>
      <c r="O40" s="18" t="s">
        <v>10</v>
      </c>
      <c r="P40" s="101">
        <f>H40+L40</f>
        <v>3</v>
      </c>
      <c r="Q40" s="19">
        <f>R39</f>
        <v>0.020502314814814817</v>
      </c>
      <c r="R40" s="19">
        <v>0.029988425925925922</v>
      </c>
      <c r="S40" s="70">
        <f>R40-Q40</f>
        <v>0.009486111111111105</v>
      </c>
      <c r="T40" s="29">
        <f>T39</f>
        <v>0.03978009259259259</v>
      </c>
      <c r="U40" s="67"/>
      <c r="V40" s="88"/>
    </row>
    <row r="41" spans="2:22" ht="13.5" thickBot="1">
      <c r="B41" s="84"/>
      <c r="C41" s="45">
        <v>4</v>
      </c>
      <c r="D41" s="63" t="s">
        <v>55</v>
      </c>
      <c r="E41" s="21">
        <v>94</v>
      </c>
      <c r="F41" s="41">
        <v>1</v>
      </c>
      <c r="G41" s="32" t="s">
        <v>10</v>
      </c>
      <c r="H41" s="99">
        <v>3</v>
      </c>
      <c r="I41" s="42"/>
      <c r="J41" s="41">
        <v>2</v>
      </c>
      <c r="K41" s="32" t="s">
        <v>10</v>
      </c>
      <c r="L41" s="99">
        <v>3</v>
      </c>
      <c r="M41" s="37"/>
      <c r="N41" s="34">
        <f>F41+J41</f>
        <v>3</v>
      </c>
      <c r="O41" s="32" t="s">
        <v>10</v>
      </c>
      <c r="P41" s="102">
        <f>H41+L41</f>
        <v>6</v>
      </c>
      <c r="Q41" s="19">
        <f>R40</f>
        <v>0.029988425925925922</v>
      </c>
      <c r="R41" s="19">
        <v>0.03978009259259259</v>
      </c>
      <c r="S41" s="71">
        <f>R41-Q41</f>
        <v>0.009791666666666667</v>
      </c>
      <c r="T41" s="31">
        <f>T39</f>
        <v>0.03978009259259259</v>
      </c>
      <c r="U41" s="68"/>
      <c r="V41" s="89"/>
    </row>
    <row r="42" spans="2:22" ht="15.75">
      <c r="B42" s="82"/>
      <c r="C42" s="46">
        <v>13</v>
      </c>
      <c r="D42" s="20" t="s">
        <v>76</v>
      </c>
      <c r="E42"/>
      <c r="F42" s="60">
        <f>SUM(F43:F47)</f>
        <v>8</v>
      </c>
      <c r="G42" s="61" t="s">
        <v>10</v>
      </c>
      <c r="H42" s="97">
        <f>SUM(H43:H47)</f>
        <v>10</v>
      </c>
      <c r="I42" s="62"/>
      <c r="J42" s="60">
        <f>SUM(J43:J47)</f>
        <v>10</v>
      </c>
      <c r="K42" s="61" t="s">
        <v>10</v>
      </c>
      <c r="L42" s="97">
        <f>SUM(L43:L47)</f>
        <v>10</v>
      </c>
      <c r="M42" s="61"/>
      <c r="N42" s="60">
        <f>SUM(N43:N47)</f>
        <v>18</v>
      </c>
      <c r="O42" s="61" t="s">
        <v>10</v>
      </c>
      <c r="P42" s="97">
        <f>SUM(P43:P47)</f>
        <v>20</v>
      </c>
      <c r="Q42" s="27"/>
      <c r="R42" s="27"/>
      <c r="S42" s="69"/>
      <c r="T42" s="36">
        <f>SUM(S44+S45+S46+S47)</f>
        <v>0.04234490740740741</v>
      </c>
      <c r="U42" s="66">
        <f>T42-T$12</f>
        <v>0.005193287037037038</v>
      </c>
      <c r="V42" s="87"/>
    </row>
    <row r="43" spans="2:22" ht="6" customHeight="1">
      <c r="B43" s="83"/>
      <c r="C43" s="46"/>
      <c r="D43" s="20"/>
      <c r="E43"/>
      <c r="F43" s="38"/>
      <c r="G43" s="39"/>
      <c r="H43" s="98"/>
      <c r="I43" s="40"/>
      <c r="J43" s="38"/>
      <c r="K43" s="39"/>
      <c r="L43" s="98"/>
      <c r="M43" s="24"/>
      <c r="N43" s="33"/>
      <c r="O43" s="18"/>
      <c r="P43" s="101"/>
      <c r="Q43" s="19"/>
      <c r="R43" s="19">
        <v>0</v>
      </c>
      <c r="S43" s="70"/>
      <c r="T43" s="30">
        <f>T42</f>
        <v>0.04234490740740741</v>
      </c>
      <c r="U43" s="67"/>
      <c r="V43" s="88"/>
    </row>
    <row r="44" spans="2:22" ht="12.75" customHeight="1">
      <c r="B44" s="83"/>
      <c r="C44" s="44">
        <v>1</v>
      </c>
      <c r="D44" s="51" t="s">
        <v>77</v>
      </c>
      <c r="E44">
        <v>95</v>
      </c>
      <c r="F44" s="38">
        <v>4</v>
      </c>
      <c r="G44" s="18" t="s">
        <v>10</v>
      </c>
      <c r="H44" s="98">
        <v>3</v>
      </c>
      <c r="I44" s="40"/>
      <c r="J44" s="38">
        <v>4</v>
      </c>
      <c r="K44" s="18" t="s">
        <v>10</v>
      </c>
      <c r="L44" s="98">
        <v>3</v>
      </c>
      <c r="M44" s="24"/>
      <c r="N44" s="33">
        <f>F44+J44</f>
        <v>8</v>
      </c>
      <c r="O44" s="18" t="s">
        <v>10</v>
      </c>
      <c r="P44" s="101">
        <f>H44+L44</f>
        <v>6</v>
      </c>
      <c r="Q44" s="19">
        <f>R43</f>
        <v>0</v>
      </c>
      <c r="R44" s="19">
        <v>0.011896990740740741</v>
      </c>
      <c r="S44" s="70">
        <f>R44-Q44</f>
        <v>0.011896990740740741</v>
      </c>
      <c r="T44" s="30">
        <f>T43</f>
        <v>0.04234490740740741</v>
      </c>
      <c r="U44" s="67"/>
      <c r="V44" s="88"/>
    </row>
    <row r="45" spans="2:22" ht="12.75" customHeight="1">
      <c r="B45" s="83"/>
      <c r="C45" s="44">
        <v>2</v>
      </c>
      <c r="D45" s="51" t="s">
        <v>78</v>
      </c>
      <c r="E45">
        <v>95</v>
      </c>
      <c r="F45" s="38">
        <v>0</v>
      </c>
      <c r="G45" s="18" t="s">
        <v>10</v>
      </c>
      <c r="H45" s="98">
        <v>2</v>
      </c>
      <c r="I45" s="40"/>
      <c r="J45" s="38">
        <v>3</v>
      </c>
      <c r="K45" s="18" t="s">
        <v>10</v>
      </c>
      <c r="L45" s="98">
        <v>3</v>
      </c>
      <c r="M45" s="24"/>
      <c r="N45" s="33">
        <f>F45+J45</f>
        <v>3</v>
      </c>
      <c r="O45" s="18" t="s">
        <v>10</v>
      </c>
      <c r="P45" s="101">
        <f>H45+L45</f>
        <v>5</v>
      </c>
      <c r="Q45" s="19">
        <f>R44</f>
        <v>0.011896990740740741</v>
      </c>
      <c r="R45" s="19">
        <v>0.021861111111111112</v>
      </c>
      <c r="S45" s="70">
        <f>R45-Q45</f>
        <v>0.009964120370370371</v>
      </c>
      <c r="T45" s="30">
        <f>T44</f>
        <v>0.04234490740740741</v>
      </c>
      <c r="U45" s="67"/>
      <c r="V45" s="88"/>
    </row>
    <row r="46" spans="2:22" ht="12.75" customHeight="1">
      <c r="B46" s="83"/>
      <c r="C46" s="44">
        <v>3</v>
      </c>
      <c r="D46" s="51" t="s">
        <v>79</v>
      </c>
      <c r="E46">
        <v>95</v>
      </c>
      <c r="F46" s="38">
        <v>0</v>
      </c>
      <c r="G46" s="18" t="s">
        <v>10</v>
      </c>
      <c r="H46" s="98">
        <v>2</v>
      </c>
      <c r="I46" s="40"/>
      <c r="J46" s="38">
        <v>0</v>
      </c>
      <c r="K46" s="18" t="s">
        <v>10</v>
      </c>
      <c r="L46" s="98">
        <v>1</v>
      </c>
      <c r="M46" s="24"/>
      <c r="N46" s="33">
        <f>F46+J46</f>
        <v>0</v>
      </c>
      <c r="O46" s="18" t="s">
        <v>10</v>
      </c>
      <c r="P46" s="101">
        <f>H46+L46</f>
        <v>3</v>
      </c>
      <c r="Q46" s="19">
        <f>R45</f>
        <v>0.021861111111111112</v>
      </c>
      <c r="R46" s="19">
        <v>0.030678240740740742</v>
      </c>
      <c r="S46" s="70">
        <f>R46-Q46</f>
        <v>0.00881712962962963</v>
      </c>
      <c r="T46" s="30">
        <f>T45</f>
        <v>0.04234490740740741</v>
      </c>
      <c r="U46" s="67"/>
      <c r="V46" s="88"/>
    </row>
    <row r="47" spans="2:22" ht="13.5" thickBot="1">
      <c r="B47" s="84"/>
      <c r="C47" s="45">
        <v>4</v>
      </c>
      <c r="D47" s="52" t="s">
        <v>80</v>
      </c>
      <c r="E47" s="17">
        <v>95</v>
      </c>
      <c r="F47" s="41">
        <v>4</v>
      </c>
      <c r="G47" s="32" t="s">
        <v>10</v>
      </c>
      <c r="H47" s="99">
        <v>3</v>
      </c>
      <c r="I47" s="42"/>
      <c r="J47" s="41">
        <v>3</v>
      </c>
      <c r="K47" s="32" t="s">
        <v>10</v>
      </c>
      <c r="L47" s="99">
        <v>3</v>
      </c>
      <c r="M47" s="37"/>
      <c r="N47" s="34">
        <f>F47+J47</f>
        <v>7</v>
      </c>
      <c r="O47" s="32" t="s">
        <v>10</v>
      </c>
      <c r="P47" s="102">
        <f>H47+L47</f>
        <v>6</v>
      </c>
      <c r="Q47" s="19">
        <f>R46</f>
        <v>0.030678240740740742</v>
      </c>
      <c r="R47" s="25">
        <v>0.04234490740740741</v>
      </c>
      <c r="S47" s="71">
        <f>R47-Q47</f>
        <v>0.011666666666666665</v>
      </c>
      <c r="T47" s="31">
        <f>T45</f>
        <v>0.04234490740740741</v>
      </c>
      <c r="U47" s="68"/>
      <c r="V47" s="89"/>
    </row>
    <row r="48" spans="2:22" ht="15.75">
      <c r="B48" s="82"/>
      <c r="C48" s="46">
        <v>10</v>
      </c>
      <c r="D48" s="93" t="s">
        <v>51</v>
      </c>
      <c r="E48"/>
      <c r="F48" s="60">
        <f>SUM(F49:F53)</f>
        <v>8</v>
      </c>
      <c r="G48" s="61" t="s">
        <v>10</v>
      </c>
      <c r="H48" s="97">
        <f>SUM(H49:H53)</f>
        <v>12</v>
      </c>
      <c r="I48" s="62"/>
      <c r="J48" s="60">
        <f>SUM(J49:J53)</f>
        <v>10</v>
      </c>
      <c r="K48" s="61" t="s">
        <v>10</v>
      </c>
      <c r="L48" s="97">
        <f>SUM(L49:L53)</f>
        <v>12</v>
      </c>
      <c r="M48" s="61"/>
      <c r="N48" s="60">
        <f>SUM(N49:N53)</f>
        <v>18</v>
      </c>
      <c r="O48" s="61" t="s">
        <v>10</v>
      </c>
      <c r="P48" s="97">
        <f>SUM(P49:P53)</f>
        <v>24</v>
      </c>
      <c r="Q48" s="27"/>
      <c r="R48" s="27"/>
      <c r="S48" s="69"/>
      <c r="T48" s="36">
        <f>SUM(S50+S51+S52+S53)</f>
        <v>0.042505787037037036</v>
      </c>
      <c r="U48" s="66">
        <f>T48-T$12</f>
        <v>0.005354166666666667</v>
      </c>
      <c r="V48" s="87"/>
    </row>
    <row r="49" spans="2:22" ht="5.25" customHeight="1">
      <c r="B49" s="83"/>
      <c r="C49" s="46"/>
      <c r="D49" s="20"/>
      <c r="E49"/>
      <c r="F49" s="38"/>
      <c r="G49" s="39"/>
      <c r="H49" s="98"/>
      <c r="I49" s="40"/>
      <c r="J49" s="38"/>
      <c r="K49" s="39"/>
      <c r="L49" s="98"/>
      <c r="M49" s="24"/>
      <c r="N49" s="33"/>
      <c r="O49" s="18"/>
      <c r="P49" s="101"/>
      <c r="Q49" s="19"/>
      <c r="R49" s="19">
        <v>0</v>
      </c>
      <c r="S49" s="70"/>
      <c r="T49" s="30">
        <f>T48</f>
        <v>0.042505787037037036</v>
      </c>
      <c r="U49" s="67"/>
      <c r="V49" s="88"/>
    </row>
    <row r="50" spans="2:22" ht="12.75">
      <c r="B50" s="83"/>
      <c r="C50" s="44">
        <v>1</v>
      </c>
      <c r="D50" s="51" t="s">
        <v>56</v>
      </c>
      <c r="E50">
        <v>94</v>
      </c>
      <c r="F50" s="38">
        <v>2</v>
      </c>
      <c r="G50" s="18" t="s">
        <v>10</v>
      </c>
      <c r="H50" s="98">
        <v>3</v>
      </c>
      <c r="I50" s="40"/>
      <c r="J50" s="38">
        <v>3</v>
      </c>
      <c r="K50" s="18" t="s">
        <v>10</v>
      </c>
      <c r="L50" s="98">
        <v>3</v>
      </c>
      <c r="M50" s="24"/>
      <c r="N50" s="33">
        <f>F50+J50</f>
        <v>5</v>
      </c>
      <c r="O50" s="18" t="s">
        <v>10</v>
      </c>
      <c r="P50" s="101">
        <f>H50+L50</f>
        <v>6</v>
      </c>
      <c r="Q50" s="19">
        <f>R49</f>
        <v>0</v>
      </c>
      <c r="R50" s="19">
        <v>0.010194444444444445</v>
      </c>
      <c r="S50" s="70">
        <f>R50-Q50</f>
        <v>0.010194444444444445</v>
      </c>
      <c r="T50" s="30">
        <f>T49</f>
        <v>0.042505787037037036</v>
      </c>
      <c r="U50" s="67"/>
      <c r="V50" s="88"/>
    </row>
    <row r="51" spans="2:22" ht="12.75">
      <c r="B51" s="83"/>
      <c r="C51" s="44">
        <v>2</v>
      </c>
      <c r="D51" s="51" t="s">
        <v>57</v>
      </c>
      <c r="E51">
        <v>95</v>
      </c>
      <c r="F51" s="38">
        <v>1</v>
      </c>
      <c r="G51" s="18" t="s">
        <v>10</v>
      </c>
      <c r="H51" s="98">
        <v>3</v>
      </c>
      <c r="I51" s="40"/>
      <c r="J51" s="38">
        <v>4</v>
      </c>
      <c r="K51" s="18" t="s">
        <v>10</v>
      </c>
      <c r="L51" s="98">
        <v>3</v>
      </c>
      <c r="M51" s="24"/>
      <c r="N51" s="33">
        <f>F51+J51</f>
        <v>5</v>
      </c>
      <c r="O51" s="18" t="s">
        <v>10</v>
      </c>
      <c r="P51" s="101">
        <f>H51+L51</f>
        <v>6</v>
      </c>
      <c r="Q51" s="19">
        <f>R50</f>
        <v>0.010194444444444445</v>
      </c>
      <c r="R51" s="19">
        <v>0.02158796296296296</v>
      </c>
      <c r="S51" s="70">
        <f>R51-Q51</f>
        <v>0.011393518518518516</v>
      </c>
      <c r="T51" s="30">
        <f>T50</f>
        <v>0.042505787037037036</v>
      </c>
      <c r="U51" s="67"/>
      <c r="V51" s="88"/>
    </row>
    <row r="52" spans="2:22" ht="12.75">
      <c r="B52" s="83"/>
      <c r="C52" s="44">
        <v>3</v>
      </c>
      <c r="D52" s="51" t="s">
        <v>58</v>
      </c>
      <c r="E52">
        <v>96</v>
      </c>
      <c r="F52" s="38">
        <v>2</v>
      </c>
      <c r="G52" s="18" t="s">
        <v>10</v>
      </c>
      <c r="H52" s="98">
        <v>3</v>
      </c>
      <c r="I52" s="40"/>
      <c r="J52" s="38">
        <v>2</v>
      </c>
      <c r="K52" s="18" t="s">
        <v>10</v>
      </c>
      <c r="L52" s="98">
        <v>3</v>
      </c>
      <c r="M52" s="24"/>
      <c r="N52" s="33">
        <f>F52+J52</f>
        <v>4</v>
      </c>
      <c r="O52" s="18" t="s">
        <v>10</v>
      </c>
      <c r="P52" s="101">
        <f>H52+L52</f>
        <v>6</v>
      </c>
      <c r="Q52" s="19">
        <f>R51</f>
        <v>0.02158796296296296</v>
      </c>
      <c r="R52" s="19">
        <v>0.03266319444444444</v>
      </c>
      <c r="S52" s="70">
        <f>R52-Q52</f>
        <v>0.011075231481481478</v>
      </c>
      <c r="T52" s="30">
        <f>T51</f>
        <v>0.042505787037037036</v>
      </c>
      <c r="U52" s="67"/>
      <c r="V52" s="88"/>
    </row>
    <row r="53" spans="2:22" ht="13.5" thickBot="1">
      <c r="B53" s="84"/>
      <c r="C53" s="45">
        <v>4</v>
      </c>
      <c r="D53" s="52" t="s">
        <v>59</v>
      </c>
      <c r="E53" s="17">
        <v>96</v>
      </c>
      <c r="F53" s="41">
        <v>3</v>
      </c>
      <c r="G53" s="32" t="s">
        <v>10</v>
      </c>
      <c r="H53" s="99">
        <v>3</v>
      </c>
      <c r="I53" s="42"/>
      <c r="J53" s="41">
        <v>1</v>
      </c>
      <c r="K53" s="32" t="s">
        <v>10</v>
      </c>
      <c r="L53" s="99">
        <v>3</v>
      </c>
      <c r="M53" s="37"/>
      <c r="N53" s="34">
        <f>F53+J53</f>
        <v>4</v>
      </c>
      <c r="O53" s="32" t="s">
        <v>10</v>
      </c>
      <c r="P53" s="102">
        <f>H53+L53</f>
        <v>6</v>
      </c>
      <c r="Q53" s="19">
        <f>R52</f>
        <v>0.03266319444444444</v>
      </c>
      <c r="R53" s="25">
        <v>0.042505787037037036</v>
      </c>
      <c r="S53" s="71">
        <f>R53-Q53</f>
        <v>0.009842592592592597</v>
      </c>
      <c r="T53" s="31">
        <f>T51</f>
        <v>0.042505787037037036</v>
      </c>
      <c r="U53" s="68"/>
      <c r="V53" s="89"/>
    </row>
    <row r="55" spans="19:20" ht="15">
      <c r="S55" t="s">
        <v>22</v>
      </c>
      <c r="T55" s="55"/>
    </row>
    <row r="56" spans="19:20" ht="15">
      <c r="S56"/>
      <c r="T56" s="55"/>
    </row>
    <row r="57" spans="19:20" ht="12.75" customHeight="1">
      <c r="S57" s="5" t="s">
        <v>23</v>
      </c>
      <c r="T57" s="56"/>
    </row>
    <row r="58" ht="13.5" customHeight="1"/>
  </sheetData>
  <mergeCells count="20">
    <mergeCell ref="B48:B53"/>
    <mergeCell ref="V48:V53"/>
    <mergeCell ref="B36:B41"/>
    <mergeCell ref="V36:V41"/>
    <mergeCell ref="B42:B47"/>
    <mergeCell ref="V42:V47"/>
    <mergeCell ref="B2:V2"/>
    <mergeCell ref="F11:H11"/>
    <mergeCell ref="J11:L11"/>
    <mergeCell ref="N11:P11"/>
    <mergeCell ref="B30:B35"/>
    <mergeCell ref="D3:U3"/>
    <mergeCell ref="B1:V1"/>
    <mergeCell ref="B12:B17"/>
    <mergeCell ref="B18:B23"/>
    <mergeCell ref="B24:B29"/>
    <mergeCell ref="V30:V35"/>
    <mergeCell ref="V12:V17"/>
    <mergeCell ref="V18:V23"/>
    <mergeCell ref="V24:V29"/>
  </mergeCells>
  <printOptions/>
  <pageMargins left="0.3937007874015748" right="0" top="0.5905511811023623" bottom="0" header="0" footer="0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9"/>
  <sheetViews>
    <sheetView showGridLines="0" workbookViewId="0" topLeftCell="A7">
      <selection activeCell="Z12" sqref="Z12"/>
    </sheetView>
  </sheetViews>
  <sheetFormatPr defaultColWidth="9.00390625" defaultRowHeight="12.75"/>
  <cols>
    <col min="1" max="1" width="0.875" style="0" customWidth="1"/>
    <col min="2" max="2" width="2.625" style="14" customWidth="1"/>
    <col min="3" max="3" width="3.625" style="0" customWidth="1"/>
    <col min="4" max="4" width="38.625" style="0" customWidth="1"/>
    <col min="5" max="5" width="3.00390625" style="55" customWidth="1"/>
    <col min="6" max="6" width="2.375" style="0" customWidth="1"/>
    <col min="7" max="7" width="1.37890625" style="0" customWidth="1"/>
    <col min="8" max="8" width="2.75390625" style="55" customWidth="1"/>
    <col min="9" max="9" width="0.37109375" style="0" customWidth="1"/>
    <col min="10" max="10" width="2.75390625" style="0" customWidth="1"/>
    <col min="11" max="11" width="1.25" style="0" customWidth="1"/>
    <col min="12" max="12" width="2.75390625" style="55" customWidth="1"/>
    <col min="13" max="13" width="0.6171875" style="0" customWidth="1"/>
    <col min="14" max="14" width="2.75390625" style="0" customWidth="1"/>
    <col min="15" max="15" width="1.625" style="0" customWidth="1"/>
    <col min="16" max="16" width="2.875" style="55" customWidth="1"/>
    <col min="17" max="18" width="11.375" style="0" hidden="1" customWidth="1"/>
    <col min="19" max="19" width="8.625" style="55" customWidth="1"/>
    <col min="20" max="20" width="9.75390625" style="0" customWidth="1"/>
    <col min="21" max="21" width="8.125" style="55" customWidth="1"/>
    <col min="22" max="22" width="2.875" style="0" hidden="1" customWidth="1"/>
    <col min="23" max="23" width="2.875" style="0" customWidth="1"/>
  </cols>
  <sheetData>
    <row r="1" spans="1:22" ht="23.25" customHeight="1">
      <c r="A1" s="12"/>
      <c r="B1" s="79" t="s">
        <v>81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23.25" customHeight="1">
      <c r="A2" s="12"/>
      <c r="B2" s="79" t="s">
        <v>82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22" ht="23.25" customHeight="1">
      <c r="A3" s="12"/>
      <c r="B3" s="74"/>
      <c r="C3" s="74"/>
      <c r="D3" s="79" t="s">
        <v>83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4"/>
    </row>
    <row r="4" spans="1:22" ht="23.25" customHeight="1">
      <c r="A4" s="12"/>
      <c r="B4" s="74"/>
      <c r="C4" s="74"/>
      <c r="D4" s="74"/>
      <c r="E4" s="74"/>
      <c r="F4" s="74"/>
      <c r="G4" s="74"/>
      <c r="H4" s="95"/>
      <c r="I4" s="74"/>
      <c r="J4" s="74"/>
      <c r="K4" s="74"/>
      <c r="L4" s="95"/>
      <c r="M4" s="74"/>
      <c r="N4" s="74"/>
      <c r="O4" s="74"/>
      <c r="P4" s="95"/>
      <c r="Q4" s="74"/>
      <c r="R4" s="74"/>
      <c r="S4" s="74"/>
      <c r="T4" s="74"/>
      <c r="U4" s="74"/>
      <c r="V4" s="74"/>
    </row>
    <row r="5" spans="1:21" ht="18">
      <c r="A5" s="16" t="s">
        <v>87</v>
      </c>
      <c r="B5" s="54"/>
      <c r="C5" s="16"/>
      <c r="D5" s="16"/>
      <c r="E5" s="58"/>
      <c r="F5" s="15"/>
      <c r="G5" s="15"/>
      <c r="H5" s="57"/>
      <c r="I5" s="15"/>
      <c r="J5" s="15"/>
      <c r="K5" s="15"/>
      <c r="L5" s="57"/>
      <c r="M5" s="15"/>
      <c r="N5" s="15"/>
      <c r="O5" s="15"/>
      <c r="P5" s="57"/>
      <c r="Q5" s="15"/>
      <c r="R5" s="15"/>
      <c r="S5" s="57"/>
      <c r="T5" s="15"/>
      <c r="U5" s="57"/>
    </row>
    <row r="6" spans="1:21" ht="18">
      <c r="A6" s="16"/>
      <c r="B6" s="54"/>
      <c r="C6" s="16"/>
      <c r="D6" s="16"/>
      <c r="E6" s="58"/>
      <c r="F6" s="15"/>
      <c r="G6" s="15"/>
      <c r="H6" s="57"/>
      <c r="I6" s="15"/>
      <c r="J6" s="15"/>
      <c r="K6" s="15"/>
      <c r="L6" s="57"/>
      <c r="M6" s="15"/>
      <c r="N6" s="15"/>
      <c r="O6" s="15"/>
      <c r="P6" s="57"/>
      <c r="Q6" s="15"/>
      <c r="R6" s="15"/>
      <c r="S6" s="57"/>
      <c r="T6" s="15"/>
      <c r="U6" s="57"/>
    </row>
    <row r="7" spans="2:19" ht="15.75">
      <c r="B7" s="13" t="s">
        <v>85</v>
      </c>
      <c r="C7" s="13"/>
      <c r="D7" s="14"/>
      <c r="F7" s="5"/>
      <c r="G7" s="5"/>
      <c r="H7" s="56"/>
      <c r="I7" s="5"/>
      <c r="J7" s="5"/>
      <c r="K7" s="5"/>
      <c r="L7" s="56"/>
      <c r="M7" s="5"/>
      <c r="N7" s="5"/>
      <c r="O7" s="5"/>
      <c r="P7" s="56"/>
      <c r="S7" s="56"/>
    </row>
    <row r="8" spans="2:20" ht="15.75">
      <c r="B8" s="13" t="s">
        <v>88</v>
      </c>
      <c r="C8" s="13"/>
      <c r="D8" s="13"/>
      <c r="E8" s="56"/>
      <c r="F8" s="13"/>
      <c r="G8" s="13"/>
      <c r="H8" s="56"/>
      <c r="I8" s="13"/>
      <c r="J8" s="13"/>
      <c r="K8" s="13"/>
      <c r="L8" s="56"/>
      <c r="M8" s="13"/>
      <c r="N8" s="13"/>
      <c r="O8" s="13"/>
      <c r="P8" s="56"/>
      <c r="Q8" s="13"/>
      <c r="R8" s="13"/>
      <c r="S8" s="5" t="s">
        <v>89</v>
      </c>
      <c r="T8" s="13"/>
    </row>
    <row r="9" s="55" customFormat="1" ht="12" thickBot="1"/>
    <row r="10" spans="2:23" ht="16.5" thickBot="1">
      <c r="B10" s="2" t="s">
        <v>3</v>
      </c>
      <c r="C10" s="26" t="s">
        <v>0</v>
      </c>
      <c r="D10" s="8" t="s">
        <v>11</v>
      </c>
      <c r="E10" s="72"/>
      <c r="F10" s="22" t="s">
        <v>20</v>
      </c>
      <c r="G10" s="23"/>
      <c r="H10" s="96"/>
      <c r="I10" s="23"/>
      <c r="J10" s="23"/>
      <c r="K10" s="23"/>
      <c r="L10" s="96"/>
      <c r="M10" s="23"/>
      <c r="N10" s="23"/>
      <c r="O10" s="23"/>
      <c r="P10" s="100"/>
      <c r="Q10" s="8" t="s">
        <v>6</v>
      </c>
      <c r="R10" s="8" t="s">
        <v>6</v>
      </c>
      <c r="S10" s="65" t="s">
        <v>13</v>
      </c>
      <c r="T10" s="8" t="s">
        <v>13</v>
      </c>
      <c r="U10" s="65" t="s">
        <v>14</v>
      </c>
      <c r="V10" s="8" t="s">
        <v>4</v>
      </c>
      <c r="W10" s="8" t="s">
        <v>91</v>
      </c>
    </row>
    <row r="11" spans="2:23" ht="16.5" thickBot="1">
      <c r="B11" s="7"/>
      <c r="C11" s="59"/>
      <c r="D11" s="9" t="s">
        <v>12</v>
      </c>
      <c r="E11" s="73" t="s">
        <v>5</v>
      </c>
      <c r="F11" s="90" t="s">
        <v>1</v>
      </c>
      <c r="G11" s="91"/>
      <c r="H11" s="92"/>
      <c r="I11" s="28"/>
      <c r="J11" s="90" t="s">
        <v>2</v>
      </c>
      <c r="K11" s="91"/>
      <c r="L11" s="92"/>
      <c r="M11" s="28"/>
      <c r="N11" s="90" t="s">
        <v>5</v>
      </c>
      <c r="O11" s="91"/>
      <c r="P11" s="92"/>
      <c r="Q11" s="9" t="s">
        <v>7</v>
      </c>
      <c r="R11" s="9" t="s">
        <v>8</v>
      </c>
      <c r="S11" s="64" t="s">
        <v>16</v>
      </c>
      <c r="T11" s="9" t="s">
        <v>9</v>
      </c>
      <c r="U11" s="64" t="s">
        <v>15</v>
      </c>
      <c r="V11" s="64"/>
      <c r="W11" s="64"/>
    </row>
    <row r="12" spans="2:23" ht="15.75">
      <c r="B12" s="82">
        <v>1</v>
      </c>
      <c r="C12" s="46">
        <v>3</v>
      </c>
      <c r="D12" s="20" t="s">
        <v>39</v>
      </c>
      <c r="E12" s="21"/>
      <c r="F12" s="60">
        <f>SUM(F13:F17)</f>
        <v>4</v>
      </c>
      <c r="G12" s="61" t="s">
        <v>10</v>
      </c>
      <c r="H12" s="97">
        <f>SUM(H13:H17)</f>
        <v>7</v>
      </c>
      <c r="I12" s="62"/>
      <c r="J12" s="60">
        <f>SUM(J13:J17)</f>
        <v>5</v>
      </c>
      <c r="K12" s="61" t="s">
        <v>10</v>
      </c>
      <c r="L12" s="97">
        <f>SUM(L13:L17)</f>
        <v>8</v>
      </c>
      <c r="M12" s="61"/>
      <c r="N12" s="60">
        <f>SUM(N13:N17)</f>
        <v>9</v>
      </c>
      <c r="O12" s="61" t="s">
        <v>10</v>
      </c>
      <c r="P12" s="97">
        <f>SUM(P13:P17)</f>
        <v>15</v>
      </c>
      <c r="Q12" s="27"/>
      <c r="R12" s="27"/>
      <c r="S12" s="69"/>
      <c r="T12" s="36">
        <f>SUM(S14+S15+S16+S17)</f>
        <v>0.03192939814814815</v>
      </c>
      <c r="U12" s="66">
        <f>T12-T$12</f>
        <v>0</v>
      </c>
      <c r="V12" s="87"/>
      <c r="W12" s="87" t="s">
        <v>90</v>
      </c>
    </row>
    <row r="13" spans="2:23" ht="15.75">
      <c r="B13" s="85"/>
      <c r="C13" s="46"/>
      <c r="D13" s="20"/>
      <c r="E13" s="21"/>
      <c r="F13" s="38"/>
      <c r="G13" s="39"/>
      <c r="H13" s="98"/>
      <c r="I13" s="40"/>
      <c r="J13" s="38"/>
      <c r="K13" s="39"/>
      <c r="L13" s="98"/>
      <c r="M13" s="24"/>
      <c r="N13" s="33"/>
      <c r="O13" s="18"/>
      <c r="P13" s="101"/>
      <c r="Q13" s="19"/>
      <c r="R13" s="19">
        <v>0</v>
      </c>
      <c r="S13" s="70"/>
      <c r="T13" s="30">
        <f>T12</f>
        <v>0.03192939814814815</v>
      </c>
      <c r="U13" s="67"/>
      <c r="V13" s="88"/>
      <c r="W13" s="88"/>
    </row>
    <row r="14" spans="2:23" ht="12.75">
      <c r="B14" s="85"/>
      <c r="C14" s="44">
        <v>1</v>
      </c>
      <c r="D14" s="50" t="s">
        <v>40</v>
      </c>
      <c r="E14" s="75">
        <v>94</v>
      </c>
      <c r="F14" s="38">
        <v>0</v>
      </c>
      <c r="G14" s="18" t="s">
        <v>10</v>
      </c>
      <c r="H14" s="98">
        <v>1</v>
      </c>
      <c r="I14" s="40"/>
      <c r="J14" s="38">
        <v>0</v>
      </c>
      <c r="K14" s="18" t="s">
        <v>10</v>
      </c>
      <c r="L14" s="98">
        <v>1</v>
      </c>
      <c r="M14" s="24"/>
      <c r="N14" s="33">
        <f>F14+J14</f>
        <v>0</v>
      </c>
      <c r="O14" s="18" t="s">
        <v>10</v>
      </c>
      <c r="P14" s="101">
        <f>H14+L14</f>
        <v>2</v>
      </c>
      <c r="Q14" s="19">
        <f>R13</f>
        <v>0</v>
      </c>
      <c r="R14" s="19">
        <v>0.006991898148148149</v>
      </c>
      <c r="S14" s="70">
        <f>R14-Q14</f>
        <v>0.006991898148148149</v>
      </c>
      <c r="T14" s="30">
        <f>T13</f>
        <v>0.03192939814814815</v>
      </c>
      <c r="U14" s="67"/>
      <c r="V14" s="88"/>
      <c r="W14" s="88"/>
    </row>
    <row r="15" spans="2:23" ht="12.75">
      <c r="B15" s="85"/>
      <c r="C15" s="44">
        <v>2</v>
      </c>
      <c r="D15" s="50" t="s">
        <v>41</v>
      </c>
      <c r="E15" s="75">
        <v>96</v>
      </c>
      <c r="F15" s="38">
        <v>2</v>
      </c>
      <c r="G15" s="18" t="s">
        <v>10</v>
      </c>
      <c r="H15" s="98">
        <v>3</v>
      </c>
      <c r="I15" s="40"/>
      <c r="J15" s="38">
        <v>2</v>
      </c>
      <c r="K15" s="18" t="s">
        <v>10</v>
      </c>
      <c r="L15" s="98">
        <v>3</v>
      </c>
      <c r="M15" s="24"/>
      <c r="N15" s="33">
        <f>F15+J15</f>
        <v>4</v>
      </c>
      <c r="O15" s="18" t="s">
        <v>10</v>
      </c>
      <c r="P15" s="101">
        <f>H15+L15</f>
        <v>6</v>
      </c>
      <c r="Q15" s="19">
        <f>R14</f>
        <v>0.006991898148148149</v>
      </c>
      <c r="R15" s="19">
        <v>0.015881944444444445</v>
      </c>
      <c r="S15" s="70">
        <f>R15-Q15</f>
        <v>0.008890046296296295</v>
      </c>
      <c r="T15" s="30">
        <f>T14</f>
        <v>0.03192939814814815</v>
      </c>
      <c r="U15" s="67"/>
      <c r="V15" s="88"/>
      <c r="W15" s="88"/>
    </row>
    <row r="16" spans="2:23" ht="12.75">
      <c r="B16" s="85"/>
      <c r="C16" s="44">
        <v>3</v>
      </c>
      <c r="D16" s="50" t="s">
        <v>42</v>
      </c>
      <c r="E16" s="75">
        <v>95</v>
      </c>
      <c r="F16" s="38">
        <v>0</v>
      </c>
      <c r="G16" s="18" t="s">
        <v>10</v>
      </c>
      <c r="H16" s="98">
        <v>0</v>
      </c>
      <c r="I16" s="40"/>
      <c r="J16" s="38">
        <v>0</v>
      </c>
      <c r="K16" s="18" t="s">
        <v>10</v>
      </c>
      <c r="L16" s="98">
        <v>1</v>
      </c>
      <c r="M16" s="24"/>
      <c r="N16" s="33">
        <f>F16+J16</f>
        <v>0</v>
      </c>
      <c r="O16" s="18" t="s">
        <v>10</v>
      </c>
      <c r="P16" s="101">
        <f>H16+L16</f>
        <v>1</v>
      </c>
      <c r="Q16" s="19">
        <f>R15</f>
        <v>0.015881944444444445</v>
      </c>
      <c r="R16" s="19">
        <v>0.023712962962962963</v>
      </c>
      <c r="S16" s="70">
        <f>R16-Q16</f>
        <v>0.007831018518518518</v>
      </c>
      <c r="T16" s="30">
        <f>T15</f>
        <v>0.03192939814814815</v>
      </c>
      <c r="U16" s="67"/>
      <c r="V16" s="88"/>
      <c r="W16" s="88"/>
    </row>
    <row r="17" spans="2:23" ht="13.5" thickBot="1">
      <c r="B17" s="86"/>
      <c r="C17" s="45">
        <v>4</v>
      </c>
      <c r="D17" s="48" t="s">
        <v>43</v>
      </c>
      <c r="E17" s="75">
        <v>95</v>
      </c>
      <c r="F17" s="41">
        <v>2</v>
      </c>
      <c r="G17" s="32" t="s">
        <v>10</v>
      </c>
      <c r="H17" s="99">
        <v>3</v>
      </c>
      <c r="I17" s="42"/>
      <c r="J17" s="41">
        <v>3</v>
      </c>
      <c r="K17" s="32" t="s">
        <v>10</v>
      </c>
      <c r="L17" s="99">
        <v>3</v>
      </c>
      <c r="M17" s="37"/>
      <c r="N17" s="34">
        <f>F17+J17</f>
        <v>5</v>
      </c>
      <c r="O17" s="32" t="s">
        <v>10</v>
      </c>
      <c r="P17" s="102">
        <f>H17+L17</f>
        <v>6</v>
      </c>
      <c r="Q17" s="19">
        <f>R16</f>
        <v>0.023712962962962963</v>
      </c>
      <c r="R17" s="19">
        <v>0.03192939814814815</v>
      </c>
      <c r="S17" s="71">
        <f>R17-Q17</f>
        <v>0.008216435185185188</v>
      </c>
      <c r="T17" s="31">
        <f>T15</f>
        <v>0.03192939814814815</v>
      </c>
      <c r="U17" s="68"/>
      <c r="V17" s="89"/>
      <c r="W17" s="89"/>
    </row>
    <row r="18" spans="2:23" ht="15.75">
      <c r="B18" s="82">
        <v>2</v>
      </c>
      <c r="C18" s="46">
        <v>1</v>
      </c>
      <c r="D18" s="35" t="s">
        <v>60</v>
      </c>
      <c r="E18" s="21"/>
      <c r="F18" s="60">
        <f>SUM(F19:F23)</f>
        <v>8</v>
      </c>
      <c r="G18" s="61" t="s">
        <v>10</v>
      </c>
      <c r="H18" s="97">
        <f>SUM(H19:H23)</f>
        <v>9</v>
      </c>
      <c r="I18" s="62"/>
      <c r="J18" s="60">
        <f>SUM(J19:J23)</f>
        <v>7</v>
      </c>
      <c r="K18" s="61" t="s">
        <v>10</v>
      </c>
      <c r="L18" s="97">
        <f>SUM(L19:L23)</f>
        <v>10</v>
      </c>
      <c r="M18" s="61"/>
      <c r="N18" s="60">
        <f>SUM(N19:N23)</f>
        <v>15</v>
      </c>
      <c r="O18" s="61" t="s">
        <v>10</v>
      </c>
      <c r="P18" s="97">
        <f>SUM(P19:P23)</f>
        <v>19</v>
      </c>
      <c r="Q18" s="27"/>
      <c r="R18" s="27"/>
      <c r="S18" s="69"/>
      <c r="T18" s="36">
        <f>SUM(S20+S21+S22+S23)</f>
        <v>0.03593634259259259</v>
      </c>
      <c r="U18" s="66">
        <f>T18-T$12</f>
        <v>0.004006944444444438</v>
      </c>
      <c r="V18" s="87" t="s">
        <v>90</v>
      </c>
      <c r="W18" s="87" t="s">
        <v>90</v>
      </c>
    </row>
    <row r="19" spans="2:23" ht="15.75">
      <c r="B19" s="85"/>
      <c r="C19" s="46"/>
      <c r="D19" s="20"/>
      <c r="E19" s="21"/>
      <c r="F19" s="38"/>
      <c r="G19" s="39"/>
      <c r="H19" s="98"/>
      <c r="I19" s="40"/>
      <c r="J19" s="38"/>
      <c r="K19" s="39"/>
      <c r="L19" s="98"/>
      <c r="M19" s="24"/>
      <c r="N19" s="33"/>
      <c r="O19" s="18"/>
      <c r="P19" s="101"/>
      <c r="Q19" s="19"/>
      <c r="R19" s="19">
        <v>0</v>
      </c>
      <c r="S19" s="70"/>
      <c r="T19" s="29">
        <f>T18</f>
        <v>0.03593634259259259</v>
      </c>
      <c r="U19" s="67"/>
      <c r="V19" s="88"/>
      <c r="W19" s="88"/>
    </row>
    <row r="20" spans="2:23" ht="12.75">
      <c r="B20" s="85"/>
      <c r="C20" s="44">
        <v>1</v>
      </c>
      <c r="D20" s="47" t="s">
        <v>31</v>
      </c>
      <c r="E20" s="21">
        <v>95</v>
      </c>
      <c r="F20" s="38">
        <v>3</v>
      </c>
      <c r="G20" s="18" t="s">
        <v>10</v>
      </c>
      <c r="H20" s="98">
        <v>3</v>
      </c>
      <c r="I20" s="40"/>
      <c r="J20" s="38">
        <v>2</v>
      </c>
      <c r="K20" s="18" t="s">
        <v>10</v>
      </c>
      <c r="L20" s="98">
        <v>3</v>
      </c>
      <c r="M20" s="24"/>
      <c r="N20" s="33">
        <f>F20+J20</f>
        <v>5</v>
      </c>
      <c r="O20" s="18" t="s">
        <v>10</v>
      </c>
      <c r="P20" s="101">
        <f>H20+L20</f>
        <v>6</v>
      </c>
      <c r="Q20" s="19">
        <f>R19</f>
        <v>0</v>
      </c>
      <c r="R20" s="19">
        <v>0.009008101851851852</v>
      </c>
      <c r="S20" s="70">
        <f>R20-Q20</f>
        <v>0.009008101851851852</v>
      </c>
      <c r="T20" s="29">
        <f>T19</f>
        <v>0.03593634259259259</v>
      </c>
      <c r="U20" s="67"/>
      <c r="V20" s="88"/>
      <c r="W20" s="88"/>
    </row>
    <row r="21" spans="2:23" ht="12.75">
      <c r="B21" s="85"/>
      <c r="C21" s="44">
        <v>2</v>
      </c>
      <c r="D21" s="47" t="s">
        <v>32</v>
      </c>
      <c r="E21" s="21">
        <v>94</v>
      </c>
      <c r="F21" s="38">
        <v>0</v>
      </c>
      <c r="G21" s="18" t="s">
        <v>10</v>
      </c>
      <c r="H21" s="98">
        <v>0</v>
      </c>
      <c r="I21" s="40"/>
      <c r="J21" s="38">
        <v>0</v>
      </c>
      <c r="K21" s="18" t="s">
        <v>10</v>
      </c>
      <c r="L21" s="98">
        <v>1</v>
      </c>
      <c r="M21" s="24"/>
      <c r="N21" s="33">
        <f>F21+J21</f>
        <v>0</v>
      </c>
      <c r="O21" s="18" t="s">
        <v>10</v>
      </c>
      <c r="P21" s="101">
        <f>H21+L21</f>
        <v>1</v>
      </c>
      <c r="Q21" s="19">
        <f>R20</f>
        <v>0.009008101851851852</v>
      </c>
      <c r="R21" s="19">
        <v>0.017052083333333332</v>
      </c>
      <c r="S21" s="70">
        <f>R21-Q21</f>
        <v>0.00804398148148148</v>
      </c>
      <c r="T21" s="29">
        <f>T20</f>
        <v>0.03593634259259259</v>
      </c>
      <c r="U21" s="67"/>
      <c r="V21" s="88"/>
      <c r="W21" s="88"/>
    </row>
    <row r="22" spans="2:23" ht="12.75">
      <c r="B22" s="85"/>
      <c r="C22" s="44">
        <v>3</v>
      </c>
      <c r="D22" s="47" t="s">
        <v>33</v>
      </c>
      <c r="E22" s="21">
        <v>96</v>
      </c>
      <c r="F22" s="38">
        <v>1</v>
      </c>
      <c r="G22" s="18" t="s">
        <v>10</v>
      </c>
      <c r="H22" s="98">
        <v>3</v>
      </c>
      <c r="I22" s="40"/>
      <c r="J22" s="38">
        <v>3</v>
      </c>
      <c r="K22" s="18" t="s">
        <v>10</v>
      </c>
      <c r="L22" s="98">
        <v>3</v>
      </c>
      <c r="M22" s="24"/>
      <c r="N22" s="33">
        <f>F22+J22</f>
        <v>4</v>
      </c>
      <c r="O22" s="18" t="s">
        <v>10</v>
      </c>
      <c r="P22" s="101">
        <f>H22+L22</f>
        <v>6</v>
      </c>
      <c r="Q22" s="19">
        <f>R21</f>
        <v>0.017052083333333332</v>
      </c>
      <c r="R22" s="19">
        <v>0.026531249999999996</v>
      </c>
      <c r="S22" s="70">
        <f>R22-Q22</f>
        <v>0.009479166666666664</v>
      </c>
      <c r="T22" s="29">
        <f>T21</f>
        <v>0.03593634259259259</v>
      </c>
      <c r="U22" s="67"/>
      <c r="V22" s="88"/>
      <c r="W22" s="88"/>
    </row>
    <row r="23" spans="2:23" ht="13.5" thickBot="1">
      <c r="B23" s="86"/>
      <c r="C23" s="45">
        <v>4</v>
      </c>
      <c r="D23" s="48" t="s">
        <v>34</v>
      </c>
      <c r="E23" s="21">
        <v>95</v>
      </c>
      <c r="F23" s="41">
        <v>4</v>
      </c>
      <c r="G23" s="32" t="s">
        <v>10</v>
      </c>
      <c r="H23" s="99">
        <v>3</v>
      </c>
      <c r="I23" s="42"/>
      <c r="J23" s="41">
        <v>2</v>
      </c>
      <c r="K23" s="32" t="s">
        <v>10</v>
      </c>
      <c r="L23" s="99">
        <v>3</v>
      </c>
      <c r="M23" s="37"/>
      <c r="N23" s="34">
        <f>F23+J23</f>
        <v>6</v>
      </c>
      <c r="O23" s="32" t="s">
        <v>10</v>
      </c>
      <c r="P23" s="102">
        <f>H23+L23</f>
        <v>6</v>
      </c>
      <c r="Q23" s="19">
        <f>R22</f>
        <v>0.026531249999999996</v>
      </c>
      <c r="R23" s="19">
        <v>0.03593634259259259</v>
      </c>
      <c r="S23" s="71">
        <f>R23-Q23</f>
        <v>0.009405092592592593</v>
      </c>
      <c r="T23" s="31">
        <f>T21</f>
        <v>0.03593634259259259</v>
      </c>
      <c r="U23" s="68"/>
      <c r="V23" s="89"/>
      <c r="W23" s="89"/>
    </row>
    <row r="24" spans="2:24" ht="15.75">
      <c r="B24" s="82">
        <v>3</v>
      </c>
      <c r="C24" s="46">
        <v>4</v>
      </c>
      <c r="D24" s="93" t="s">
        <v>51</v>
      </c>
      <c r="E24" s="21"/>
      <c r="F24" s="60">
        <f>SUM(F25:F29)</f>
        <v>7</v>
      </c>
      <c r="G24" s="61" t="s">
        <v>10</v>
      </c>
      <c r="H24" s="97">
        <f>SUM(H25:H29)</f>
        <v>12</v>
      </c>
      <c r="I24" s="62"/>
      <c r="J24" s="60">
        <f>SUM(J25:J29)</f>
        <v>10</v>
      </c>
      <c r="K24" s="61" t="s">
        <v>10</v>
      </c>
      <c r="L24" s="97">
        <f>SUM(L25:L29)</f>
        <v>9</v>
      </c>
      <c r="M24" s="61"/>
      <c r="N24" s="60">
        <f>SUM(N25:N29)</f>
        <v>17</v>
      </c>
      <c r="O24" s="61" t="s">
        <v>10</v>
      </c>
      <c r="P24" s="97">
        <f>SUM(P25:P29)</f>
        <v>21</v>
      </c>
      <c r="Q24" s="27"/>
      <c r="R24" s="27"/>
      <c r="S24" s="69"/>
      <c r="T24" s="36">
        <f>SUM(S26+S27+S28+S29)</f>
        <v>0.03790856481481481</v>
      </c>
      <c r="U24" s="66">
        <f>T24-T$12</f>
        <v>0.00597916666666666</v>
      </c>
      <c r="V24" s="87"/>
      <c r="W24" s="87" t="s">
        <v>90</v>
      </c>
      <c r="X24" s="5"/>
    </row>
    <row r="25" spans="2:23" ht="15.75">
      <c r="B25" s="83"/>
      <c r="C25" s="46"/>
      <c r="D25" s="20"/>
      <c r="E25" s="21"/>
      <c r="F25" s="38"/>
      <c r="G25" s="39"/>
      <c r="H25" s="98"/>
      <c r="I25" s="40"/>
      <c r="J25" s="38"/>
      <c r="K25" s="39"/>
      <c r="L25" s="98"/>
      <c r="M25" s="24"/>
      <c r="N25" s="33"/>
      <c r="O25" s="18"/>
      <c r="P25" s="101"/>
      <c r="Q25" s="19"/>
      <c r="R25" s="19">
        <v>0</v>
      </c>
      <c r="S25" s="70"/>
      <c r="T25" s="30">
        <f>T24</f>
        <v>0.03790856481481481</v>
      </c>
      <c r="U25" s="67"/>
      <c r="V25" s="88"/>
      <c r="W25" s="88"/>
    </row>
    <row r="26" spans="2:23" ht="12.75">
      <c r="B26" s="83"/>
      <c r="C26" s="44">
        <v>1</v>
      </c>
      <c r="D26" s="50" t="s">
        <v>45</v>
      </c>
      <c r="E26" s="75">
        <v>95</v>
      </c>
      <c r="F26" s="38">
        <v>3</v>
      </c>
      <c r="G26" s="18" t="s">
        <v>10</v>
      </c>
      <c r="H26" s="98">
        <v>3</v>
      </c>
      <c r="I26" s="40"/>
      <c r="J26" s="38">
        <v>2</v>
      </c>
      <c r="K26" s="18" t="s">
        <v>10</v>
      </c>
      <c r="L26" s="98">
        <v>3</v>
      </c>
      <c r="M26" s="24"/>
      <c r="N26" s="33">
        <f>F26+J26</f>
        <v>5</v>
      </c>
      <c r="O26" s="18" t="s">
        <v>10</v>
      </c>
      <c r="P26" s="101">
        <f>H26+L26</f>
        <v>6</v>
      </c>
      <c r="Q26" s="19">
        <f>R25</f>
        <v>0</v>
      </c>
      <c r="R26" s="19">
        <v>0.009078703703703705</v>
      </c>
      <c r="S26" s="70">
        <f>R26-Q26</f>
        <v>0.009078703703703705</v>
      </c>
      <c r="T26" s="30">
        <f>T25</f>
        <v>0.03790856481481481</v>
      </c>
      <c r="U26" s="67"/>
      <c r="V26" s="88"/>
      <c r="W26" s="88"/>
    </row>
    <row r="27" spans="2:23" ht="12.75">
      <c r="B27" s="83"/>
      <c r="C27" s="44">
        <v>2</v>
      </c>
      <c r="D27" s="50" t="s">
        <v>46</v>
      </c>
      <c r="E27" s="75">
        <v>94</v>
      </c>
      <c r="F27" s="38">
        <v>2</v>
      </c>
      <c r="G27" s="18" t="s">
        <v>10</v>
      </c>
      <c r="H27" s="98">
        <v>3</v>
      </c>
      <c r="I27" s="40"/>
      <c r="J27" s="38">
        <v>4</v>
      </c>
      <c r="K27" s="18" t="s">
        <v>10</v>
      </c>
      <c r="L27" s="98">
        <v>3</v>
      </c>
      <c r="M27" s="24"/>
      <c r="N27" s="33">
        <f>F27+J27</f>
        <v>6</v>
      </c>
      <c r="O27" s="18" t="s">
        <v>10</v>
      </c>
      <c r="P27" s="101">
        <f>H27+L27</f>
        <v>6</v>
      </c>
      <c r="Q27" s="19">
        <f>R26</f>
        <v>0.009078703703703705</v>
      </c>
      <c r="R27" s="19">
        <v>0.01929513888888889</v>
      </c>
      <c r="S27" s="70">
        <f>R27-Q27</f>
        <v>0.010216435185185184</v>
      </c>
      <c r="T27" s="30">
        <f>T26</f>
        <v>0.03790856481481481</v>
      </c>
      <c r="U27" s="67"/>
      <c r="V27" s="88"/>
      <c r="W27" s="88"/>
    </row>
    <row r="28" spans="2:23" ht="12.75">
      <c r="B28" s="83"/>
      <c r="C28" s="44">
        <v>3</v>
      </c>
      <c r="D28" s="50" t="s">
        <v>47</v>
      </c>
      <c r="E28" s="75">
        <v>96</v>
      </c>
      <c r="F28" s="38">
        <v>1</v>
      </c>
      <c r="G28" s="18" t="s">
        <v>10</v>
      </c>
      <c r="H28" s="98">
        <v>3</v>
      </c>
      <c r="I28" s="40"/>
      <c r="J28" s="38">
        <v>0</v>
      </c>
      <c r="K28" s="18" t="s">
        <v>10</v>
      </c>
      <c r="L28" s="98">
        <v>0</v>
      </c>
      <c r="M28" s="24"/>
      <c r="N28" s="33">
        <f>F28+J28</f>
        <v>1</v>
      </c>
      <c r="O28" s="18" t="s">
        <v>10</v>
      </c>
      <c r="P28" s="101">
        <f>H28+L28</f>
        <v>3</v>
      </c>
      <c r="Q28" s="19">
        <f>R27</f>
        <v>0.01929513888888889</v>
      </c>
      <c r="R28" s="19">
        <v>0.027939814814814817</v>
      </c>
      <c r="S28" s="70">
        <f>R28-Q28</f>
        <v>0.008644675925925927</v>
      </c>
      <c r="T28" s="30">
        <f>T27</f>
        <v>0.03790856481481481</v>
      </c>
      <c r="U28" s="67"/>
      <c r="V28" s="88"/>
      <c r="W28" s="88"/>
    </row>
    <row r="29" spans="2:23" ht="13.5" thickBot="1">
      <c r="B29" s="84"/>
      <c r="C29" s="45">
        <v>4</v>
      </c>
      <c r="D29" s="48" t="s">
        <v>48</v>
      </c>
      <c r="E29" s="75">
        <v>95</v>
      </c>
      <c r="F29" s="41">
        <v>1</v>
      </c>
      <c r="G29" s="32" t="s">
        <v>10</v>
      </c>
      <c r="H29" s="99">
        <v>3</v>
      </c>
      <c r="I29" s="42"/>
      <c r="J29" s="41">
        <v>4</v>
      </c>
      <c r="K29" s="32" t="s">
        <v>10</v>
      </c>
      <c r="L29" s="99">
        <v>3</v>
      </c>
      <c r="M29" s="37"/>
      <c r="N29" s="34">
        <f>F29+J29</f>
        <v>5</v>
      </c>
      <c r="O29" s="32" t="s">
        <v>10</v>
      </c>
      <c r="P29" s="102">
        <f>H29+L29</f>
        <v>6</v>
      </c>
      <c r="Q29" s="19">
        <f>R28</f>
        <v>0.027939814814814817</v>
      </c>
      <c r="R29" s="19">
        <v>0.03790856481481481</v>
      </c>
      <c r="S29" s="71">
        <f>R29-Q29</f>
        <v>0.009968749999999995</v>
      </c>
      <c r="T29" s="31">
        <f>T27</f>
        <v>0.03790856481481481</v>
      </c>
      <c r="U29" s="68"/>
      <c r="V29" s="89"/>
      <c r="W29" s="89"/>
    </row>
    <row r="30" spans="2:23" ht="15.75">
      <c r="B30" s="82">
        <v>4</v>
      </c>
      <c r="C30" s="46">
        <v>2</v>
      </c>
      <c r="D30" s="94" t="s">
        <v>44</v>
      </c>
      <c r="E30" s="21"/>
      <c r="F30" s="60">
        <f>SUM(F31:F35)</f>
        <v>7</v>
      </c>
      <c r="G30" s="61" t="s">
        <v>10</v>
      </c>
      <c r="H30" s="97">
        <f>SUM(H31:H35)</f>
        <v>6</v>
      </c>
      <c r="I30" s="62"/>
      <c r="J30" s="60">
        <f>SUM(J31:J35)</f>
        <v>14</v>
      </c>
      <c r="K30" s="61" t="s">
        <v>10</v>
      </c>
      <c r="L30" s="97">
        <f>SUM(L31:L35)</f>
        <v>12</v>
      </c>
      <c r="M30" s="61"/>
      <c r="N30" s="60">
        <f>SUM(N31:N35)</f>
        <v>11</v>
      </c>
      <c r="O30" s="61" t="s">
        <v>10</v>
      </c>
      <c r="P30" s="97">
        <f>SUM(P31:P35)</f>
        <v>12</v>
      </c>
      <c r="Q30" s="27"/>
      <c r="R30" s="27"/>
      <c r="S30" s="69"/>
      <c r="T30" s="36">
        <f>SUM(S32+S33+S34+S35)</f>
        <v>0.03877662037037037</v>
      </c>
      <c r="U30" s="66">
        <f>T30-T$12</f>
        <v>0.00684722222222222</v>
      </c>
      <c r="V30" s="87"/>
      <c r="W30" s="87"/>
    </row>
    <row r="31" spans="2:23" ht="15.75">
      <c r="B31" s="83"/>
      <c r="C31" s="46"/>
      <c r="D31" s="20"/>
      <c r="E31" s="21"/>
      <c r="F31" s="38"/>
      <c r="G31" s="39"/>
      <c r="H31" s="98"/>
      <c r="I31" s="40"/>
      <c r="J31" s="38"/>
      <c r="K31" s="39"/>
      <c r="L31" s="98"/>
      <c r="M31" s="24"/>
      <c r="N31" s="33"/>
      <c r="O31" s="18"/>
      <c r="P31" s="101"/>
      <c r="Q31" s="19"/>
      <c r="R31" s="19">
        <v>0</v>
      </c>
      <c r="S31" s="70"/>
      <c r="T31" s="30">
        <f>T30</f>
        <v>0.03877662037037037</v>
      </c>
      <c r="U31" s="67"/>
      <c r="V31" s="88"/>
      <c r="W31" s="88"/>
    </row>
    <row r="32" spans="2:23" ht="12.75">
      <c r="B32" s="83"/>
      <c r="C32" s="44">
        <v>1</v>
      </c>
      <c r="D32" s="50" t="s">
        <v>35</v>
      </c>
      <c r="E32" s="75">
        <v>96</v>
      </c>
      <c r="F32" s="38">
        <v>2</v>
      </c>
      <c r="G32" s="18" t="s">
        <v>10</v>
      </c>
      <c r="H32" s="98">
        <v>3</v>
      </c>
      <c r="I32" s="40"/>
      <c r="J32" s="38">
        <v>4</v>
      </c>
      <c r="K32" s="18" t="s">
        <v>10</v>
      </c>
      <c r="L32" s="98">
        <v>3</v>
      </c>
      <c r="M32" s="24"/>
      <c r="N32" s="33">
        <f>F32+J32</f>
        <v>6</v>
      </c>
      <c r="O32" s="18" t="s">
        <v>10</v>
      </c>
      <c r="P32" s="101">
        <f>H32+L32</f>
        <v>6</v>
      </c>
      <c r="Q32" s="19">
        <f>R31</f>
        <v>0</v>
      </c>
      <c r="R32" s="19">
        <v>0.009393518518518518</v>
      </c>
      <c r="S32" s="70">
        <f>R32-Q32</f>
        <v>0.009393518518518518</v>
      </c>
      <c r="T32" s="30">
        <f>T31</f>
        <v>0.03877662037037037</v>
      </c>
      <c r="U32" s="67"/>
      <c r="V32" s="88"/>
      <c r="W32" s="88"/>
    </row>
    <row r="33" spans="2:23" ht="12.75">
      <c r="B33" s="83"/>
      <c r="C33" s="44">
        <v>2</v>
      </c>
      <c r="D33" s="50" t="s">
        <v>36</v>
      </c>
      <c r="E33" s="75">
        <v>94</v>
      </c>
      <c r="F33" s="38">
        <v>0</v>
      </c>
      <c r="G33" s="18" t="s">
        <v>10</v>
      </c>
      <c r="H33" s="98">
        <v>0</v>
      </c>
      <c r="I33" s="40"/>
      <c r="J33" s="38">
        <v>2</v>
      </c>
      <c r="K33" s="18" t="s">
        <v>10</v>
      </c>
      <c r="L33" s="98">
        <v>3</v>
      </c>
      <c r="M33" s="24"/>
      <c r="N33" s="33">
        <f>F33+J33</f>
        <v>2</v>
      </c>
      <c r="O33" s="18" t="s">
        <v>10</v>
      </c>
      <c r="P33" s="101">
        <f>H33+L33</f>
        <v>3</v>
      </c>
      <c r="Q33" s="19">
        <f>R32</f>
        <v>0.009393518518518518</v>
      </c>
      <c r="R33" s="19">
        <v>0.018324074074074072</v>
      </c>
      <c r="S33" s="70">
        <f>R33-Q33</f>
        <v>0.008930555555555554</v>
      </c>
      <c r="T33" s="30">
        <f>T32</f>
        <v>0.03877662037037037</v>
      </c>
      <c r="U33" s="67"/>
      <c r="V33" s="88"/>
      <c r="W33" s="88"/>
    </row>
    <row r="34" spans="2:23" ht="12.75">
      <c r="B34" s="83"/>
      <c r="C34" s="44">
        <v>3</v>
      </c>
      <c r="D34" s="50" t="s">
        <v>37</v>
      </c>
      <c r="E34" s="75">
        <v>95</v>
      </c>
      <c r="F34" s="38">
        <v>5</v>
      </c>
      <c r="G34" s="18" t="s">
        <v>10</v>
      </c>
      <c r="H34" s="98">
        <v>3</v>
      </c>
      <c r="I34" s="40"/>
      <c r="J34" s="38">
        <v>5</v>
      </c>
      <c r="K34" s="18" t="s">
        <v>10</v>
      </c>
      <c r="L34" s="98">
        <v>3</v>
      </c>
      <c r="M34" s="24"/>
      <c r="N34" s="33"/>
      <c r="O34" s="18"/>
      <c r="P34" s="101"/>
      <c r="Q34" s="19">
        <f>R33</f>
        <v>0.018324074074074072</v>
      </c>
      <c r="R34" s="19">
        <v>0.029480324074074072</v>
      </c>
      <c r="S34" s="70">
        <f>R34-Q34</f>
        <v>0.01115625</v>
      </c>
      <c r="T34" s="30">
        <f>T33</f>
        <v>0.03877662037037037</v>
      </c>
      <c r="U34" s="67"/>
      <c r="V34" s="88"/>
      <c r="W34" s="88"/>
    </row>
    <row r="35" spans="2:23" ht="13.5" thickBot="1">
      <c r="B35" s="84"/>
      <c r="C35" s="45">
        <v>4</v>
      </c>
      <c r="D35" s="48" t="s">
        <v>38</v>
      </c>
      <c r="E35" s="75">
        <v>94</v>
      </c>
      <c r="F35" s="41">
        <v>0</v>
      </c>
      <c r="G35" s="32" t="s">
        <v>10</v>
      </c>
      <c r="H35" s="99">
        <v>0</v>
      </c>
      <c r="I35" s="42"/>
      <c r="J35" s="41">
        <v>3</v>
      </c>
      <c r="K35" s="32" t="s">
        <v>10</v>
      </c>
      <c r="L35" s="99">
        <v>3</v>
      </c>
      <c r="M35" s="37"/>
      <c r="N35" s="34">
        <f>F35+J35</f>
        <v>3</v>
      </c>
      <c r="O35" s="32" t="s">
        <v>10</v>
      </c>
      <c r="P35" s="102">
        <f>H35+L35</f>
        <v>3</v>
      </c>
      <c r="Q35" s="19">
        <f>R34</f>
        <v>0.029480324074074072</v>
      </c>
      <c r="R35" s="25">
        <v>0.03877662037037037</v>
      </c>
      <c r="S35" s="71">
        <f>R35-Q35</f>
        <v>0.009296296296296299</v>
      </c>
      <c r="T35" s="31">
        <f>T33</f>
        <v>0.03877662037037037</v>
      </c>
      <c r="U35" s="68"/>
      <c r="V35" s="89"/>
      <c r="W35" s="89"/>
    </row>
    <row r="37" spans="19:20" ht="15">
      <c r="S37" t="s">
        <v>22</v>
      </c>
      <c r="T37" s="55"/>
    </row>
    <row r="38" spans="19:20" ht="15">
      <c r="S38"/>
      <c r="T38" s="55"/>
    </row>
    <row r="39" spans="19:20" ht="12.75" customHeight="1">
      <c r="S39" s="5" t="s">
        <v>23</v>
      </c>
      <c r="T39" s="56"/>
    </row>
    <row r="40" ht="13.5" customHeight="1"/>
  </sheetData>
  <mergeCells count="18">
    <mergeCell ref="W12:W17"/>
    <mergeCell ref="W18:W23"/>
    <mergeCell ref="W24:W29"/>
    <mergeCell ref="W30:W35"/>
    <mergeCell ref="B30:B35"/>
    <mergeCell ref="D3:U3"/>
    <mergeCell ref="B1:V1"/>
    <mergeCell ref="B12:B17"/>
    <mergeCell ref="B18:B23"/>
    <mergeCell ref="B24:B29"/>
    <mergeCell ref="V30:V35"/>
    <mergeCell ref="V12:V17"/>
    <mergeCell ref="V18:V23"/>
    <mergeCell ref="V24:V29"/>
    <mergeCell ref="B2:V2"/>
    <mergeCell ref="F11:H11"/>
    <mergeCell ref="J11:L11"/>
    <mergeCell ref="N11:P11"/>
  </mergeCells>
  <printOptions/>
  <pageMargins left="0.3937007874015748" right="0" top="0.984251968503937" bottom="0" header="0" footer="0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Moskalik Janusz</dc:creator>
  <cp:keywords/>
  <dc:description/>
  <cp:lastModifiedBy>BKS WP-Kościelisko</cp:lastModifiedBy>
  <cp:lastPrinted>2010-09-06T08:26:44Z</cp:lastPrinted>
  <dcterms:created xsi:type="dcterms:W3CDTF">1999-05-14T07:47:19Z</dcterms:created>
  <dcterms:modified xsi:type="dcterms:W3CDTF">2010-09-06T08:27:19Z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