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activeTab="3"/>
  </bookViews>
  <sheets>
    <sheet name="Wyniki jun. młodsi-pościg." sheetId="1" r:id="rId1"/>
    <sheet name="Wyniki juniorzy-pościg.." sheetId="2" r:id="rId2"/>
    <sheet name="Wyniki juniorki młodsze-pościg." sheetId="3" r:id="rId3"/>
    <sheet name="Wyniki juniorki-pościg." sheetId="4" r:id="rId4"/>
  </sheets>
  <definedNames/>
  <calcPr fullCalcOnLoad="1"/>
</workbook>
</file>

<file path=xl/sharedStrings.xml><?xml version="1.0" encoding="utf-8"?>
<sst xmlns="http://schemas.openxmlformats.org/spreadsheetml/2006/main" count="504" uniqueCount="191">
  <si>
    <t>Nr</t>
  </si>
  <si>
    <t>CZAS</t>
  </si>
  <si>
    <t>STARTU</t>
  </si>
  <si>
    <t>METY</t>
  </si>
  <si>
    <t>ŁĄCZNY</t>
  </si>
  <si>
    <t>L</t>
  </si>
  <si>
    <t>S</t>
  </si>
  <si>
    <t>BIEGU</t>
  </si>
  <si>
    <t>M</t>
  </si>
  <si>
    <t>KLUB</t>
  </si>
  <si>
    <t>KL</t>
  </si>
  <si>
    <t>DELEGAT TECHNICZNY</t>
  </si>
  <si>
    <t xml:space="preserve"> NAZWISKO I IMIĘ</t>
  </si>
  <si>
    <t>KRAJ</t>
  </si>
  <si>
    <t>PZB</t>
  </si>
  <si>
    <t>Pkt</t>
  </si>
  <si>
    <t>R</t>
  </si>
  <si>
    <t>RÓŻ.</t>
  </si>
  <si>
    <t>CZAS.</t>
  </si>
  <si>
    <t>STRZEL</t>
  </si>
  <si>
    <t>NIE UKOŃCZYLI:</t>
  </si>
  <si>
    <t>WSP</t>
  </si>
  <si>
    <t xml:space="preserve">     Jan  MURDZEK</t>
  </si>
  <si>
    <t>AZS AWF Wrocław</t>
  </si>
  <si>
    <t>SŁONINA Łukasz</t>
  </si>
  <si>
    <t>BURY Bartłomiej</t>
  </si>
  <si>
    <t>FIRLEJ Marek</t>
  </si>
  <si>
    <t>GĄSIENICA Jakub</t>
  </si>
  <si>
    <t>POTRZĄSAJ Rafał</t>
  </si>
  <si>
    <t>WIECZOREK Mateusz</t>
  </si>
  <si>
    <t>SKOWRON Marcin</t>
  </si>
  <si>
    <t>AZS AWF Katowice</t>
  </si>
  <si>
    <t>TURKOWICZ Szymon</t>
  </si>
  <si>
    <t>NKS "Dynamit" Chorzów</t>
  </si>
  <si>
    <t>BIAŁKOWSKI Andrzej</t>
  </si>
  <si>
    <t>HULBÓJ Wojciech</t>
  </si>
  <si>
    <t>NOWACZYK Marcin</t>
  </si>
  <si>
    <t>KS "Ryfama" Rybnik</t>
  </si>
  <si>
    <t>MATUSIK Mateusz</t>
  </si>
  <si>
    <t>STARYK Adrian</t>
  </si>
  <si>
    <t>JAKUBOWICZ Grzegorz</t>
  </si>
  <si>
    <t>BIELAWA Piotr</t>
  </si>
  <si>
    <t>STEC Mateusz</t>
  </si>
  <si>
    <t>UKN "Melafir" Czarny Bór</t>
  </si>
  <si>
    <t>SUCHECKI Marcin</t>
  </si>
  <si>
    <t>GUZIK Krzysztof</t>
  </si>
  <si>
    <t>BLKS Żywiec/ SMS Moszczanica</t>
  </si>
  <si>
    <t>STECKIEWICZ Adam</t>
  </si>
  <si>
    <t>DUCHNIK Damian</t>
  </si>
  <si>
    <t>STRZAŁKOWSKI Adrian</t>
  </si>
  <si>
    <t>GUZIK Grzegorz</t>
  </si>
  <si>
    <t>CICHOŃ Łukasz</t>
  </si>
  <si>
    <t>KORZEŃ Grzegorz</t>
  </si>
  <si>
    <t>KRZYSIAK Paweł</t>
  </si>
  <si>
    <t>KRAJEWSKI Dariusz</t>
  </si>
  <si>
    <t>ZAWÓŁ Mateusz</t>
  </si>
  <si>
    <t>CZAKON Patryk</t>
  </si>
  <si>
    <t>UKS "Lider" Katowice</t>
  </si>
  <si>
    <t>JABŁONKA Mateusz</t>
  </si>
  <si>
    <t>MIGDAŁ Tomasz</t>
  </si>
  <si>
    <t>CHUDZIŃSKI Sylwester</t>
  </si>
  <si>
    <t>PENAR Piotr</t>
  </si>
  <si>
    <t>WALECKI Patryk</t>
  </si>
  <si>
    <t>KOPKA Szymon</t>
  </si>
  <si>
    <t>MŁYNAREK Łukasz</t>
  </si>
  <si>
    <t>SZEREMETA Mateusz</t>
  </si>
  <si>
    <t>DUNAT Szymon</t>
  </si>
  <si>
    <t>KĘPKA Magdalena</t>
  </si>
  <si>
    <t>GUŁA Monika</t>
  </si>
  <si>
    <t>WOJTAS Agata</t>
  </si>
  <si>
    <t>MALINOWSKA Sylwia</t>
  </si>
  <si>
    <t>MRÓWKA Magdalena</t>
  </si>
  <si>
    <t>LEJA Katarzyna</t>
  </si>
  <si>
    <t>MĄKA Anna</t>
  </si>
  <si>
    <t>SOSNA Julia</t>
  </si>
  <si>
    <t>BUKOWSKA Maria</t>
  </si>
  <si>
    <t>IWANIEC Iwona</t>
  </si>
  <si>
    <t>HOJNISZ Monika</t>
  </si>
  <si>
    <t>SOBCZAK Dominika</t>
  </si>
  <si>
    <t>PITOŃ Anna</t>
  </si>
  <si>
    <t>SMOLEC Zuzanna</t>
  </si>
  <si>
    <t>IWANIEC Katarzyna</t>
  </si>
  <si>
    <t>KAPUCKA Aneta</t>
  </si>
  <si>
    <t>WOJDA Dominika</t>
  </si>
  <si>
    <t>CYGANIK Aleksandra</t>
  </si>
  <si>
    <t>JEDYNAK Martyna</t>
  </si>
  <si>
    <t>WÓJCIK Angelika</t>
  </si>
  <si>
    <t>KUCHARZAK Małgorzata</t>
  </si>
  <si>
    <t>ZIEMBA Martyna</t>
  </si>
  <si>
    <t>LECHOWSKA Paulina</t>
  </si>
  <si>
    <t>WIECZOREK Paulina</t>
  </si>
  <si>
    <t>LAMPART Aleksandra</t>
  </si>
  <si>
    <t>KOCHANOWSKA Milena</t>
  </si>
  <si>
    <t>NIE WYSTARTOWALI:</t>
  </si>
  <si>
    <t>NIE WYSTARTOWAŁY:</t>
  </si>
  <si>
    <t>PEDYK Izabela</t>
  </si>
  <si>
    <t>WYSTARTOWAŁY:</t>
  </si>
  <si>
    <t xml:space="preserve">MISTRZOSTWA  POLSKI  </t>
  </si>
  <si>
    <t>JUNIORÓW  I  JUNIORÓW  MŁODSZYCH</t>
  </si>
  <si>
    <t>W  BIATHLONIE  LETNIM</t>
  </si>
  <si>
    <t>Kościelisko 08 - 12.07.2009 r.</t>
  </si>
  <si>
    <t xml:space="preserve">JUNIORZY MŁODSI - bieg  pościgowy  4 km  L L S S  </t>
  </si>
  <si>
    <t xml:space="preserve">JUNIORZY - bieg  pościgowy  6 km  L L S S  </t>
  </si>
  <si>
    <t xml:space="preserve">JUNIORKI  MŁODSZE - bieg  pościgowy  3,75 km  L L S S  </t>
  </si>
  <si>
    <t xml:space="preserve">JUNIORKI - bieg  pościgowy  5 km  L L S S  </t>
  </si>
  <si>
    <t>Start  11.07.2009 r. godz. 9.30</t>
  </si>
  <si>
    <t>Start  11.07.2009 r. godz. 10.10</t>
  </si>
  <si>
    <t>Start  11.07.2009 r. godz. 11.50</t>
  </si>
  <si>
    <t>Start  11.07.2009 r. godz. 12.30</t>
  </si>
  <si>
    <t>MKS Karkonosze/ SMS Szkl. Poręba</t>
  </si>
  <si>
    <t>BKS "WP - Kościelisko"/SMS Zakopane</t>
  </si>
  <si>
    <t>CIEPŁAK Marcin</t>
  </si>
  <si>
    <t>JASZAK Krzysztof</t>
  </si>
  <si>
    <t>MALINA Dawid</t>
  </si>
  <si>
    <t>MKS Duszniki Zdrój/SMS</t>
  </si>
  <si>
    <t>MAREK Rafał</t>
  </si>
  <si>
    <t>KARCZMARZ Bartek</t>
  </si>
  <si>
    <t>UKS "G-8" Bielany</t>
  </si>
  <si>
    <t>RUSNARCZYK Mateusz</t>
  </si>
  <si>
    <t>WITEK Andrzej</t>
  </si>
  <si>
    <t>ULIASZ Jacek</t>
  </si>
  <si>
    <t>SOBIES Przemysław</t>
  </si>
  <si>
    <t>CYMERMAN Kamil</t>
  </si>
  <si>
    <t>JAKIEŁA Patryk</t>
  </si>
  <si>
    <t>IKN "Górnik" Iwonicz</t>
  </si>
  <si>
    <t>DZIERGAS Mikołaj</t>
  </si>
  <si>
    <t>BORYCZKA Albert</t>
  </si>
  <si>
    <t>KLUŚ Krzysztof</t>
  </si>
  <si>
    <t>STEC Dawid</t>
  </si>
  <si>
    <t>LEJA Mateusz</t>
  </si>
  <si>
    <t>NIEMCZYK Mateusz</t>
  </si>
  <si>
    <t>MSS "Sokół" Rymanów</t>
  </si>
  <si>
    <t>NAJZER Szymon</t>
  </si>
  <si>
    <t>MROWIEC Maciej</t>
  </si>
  <si>
    <t>RĘBACZ Eryk</t>
  </si>
  <si>
    <t>MKS "Dragon" Chełm</t>
  </si>
  <si>
    <t>KRYSA Wojciech</t>
  </si>
  <si>
    <t>SZULC Mariusz</t>
  </si>
  <si>
    <t>STARYK Robert</t>
  </si>
  <si>
    <t>KARBOWSKI Mateusz</t>
  </si>
  <si>
    <t>PULNAR Marcin</t>
  </si>
  <si>
    <t>RADECKI Przemysław</t>
  </si>
  <si>
    <t>SMERECKI Łukasz</t>
  </si>
  <si>
    <t>POPIELNICKI Damian</t>
  </si>
  <si>
    <t>MARYNIARCZYK Wojciech</t>
  </si>
  <si>
    <t xml:space="preserve">BKS "WP - Kościelisko" </t>
  </si>
  <si>
    <t>MKS Karkonosze</t>
  </si>
  <si>
    <t>MKS Karkonosze/SMS Szkl. Poręba</t>
  </si>
  <si>
    <t>ŻYDEK Kamil</t>
  </si>
  <si>
    <t>ORŁOWSKI Szymon</t>
  </si>
  <si>
    <t>HARĘŻA Marcin</t>
  </si>
  <si>
    <t>UKS "Strzał" Wodzisław</t>
  </si>
  <si>
    <t>KONIOR Agata</t>
  </si>
  <si>
    <t>DURKACZ Joanna</t>
  </si>
  <si>
    <t>CHARCHUT Monika</t>
  </si>
  <si>
    <t>WOJDA Dorota</t>
  </si>
  <si>
    <t>BATOŻYŃSKA Karolina</t>
  </si>
  <si>
    <t>MARUSZCZAK Karolina</t>
  </si>
  <si>
    <t>NOWAK Katarzyna</t>
  </si>
  <si>
    <t>MKS "Hermes" Gryfino</t>
  </si>
  <si>
    <t>MOKRZYCKA Katarzyna</t>
  </si>
  <si>
    <t>UKN "Melafir" Czarny Bór/SMS Szkl. Poręba</t>
  </si>
  <si>
    <t>SZURGOCIŃSKA Nikolina</t>
  </si>
  <si>
    <t>SZURKO Agnieszka</t>
  </si>
  <si>
    <t>BYLIŃSKKA Małgorzata</t>
  </si>
  <si>
    <t>GRZYWACZEWSKA Dżesika</t>
  </si>
  <si>
    <t>MACIEJEWSKA Magdalena</t>
  </si>
  <si>
    <t>GABRYSZ Kamila</t>
  </si>
  <si>
    <t>MALINOWSKA Izabela</t>
  </si>
  <si>
    <t>ŁASOCHA Monika</t>
  </si>
  <si>
    <t>MAKSYMIUK Justyna</t>
  </si>
  <si>
    <t>SZCZEPAŃSKA Magdalena</t>
  </si>
  <si>
    <t>WYCISK Aleksandra</t>
  </si>
  <si>
    <t>PASZKOWSKA Aleksandra</t>
  </si>
  <si>
    <t>BIELAK Monika</t>
  </si>
  <si>
    <t>NAUMOWICZ kamila</t>
  </si>
  <si>
    <t>Koniec godz. 10.20</t>
  </si>
  <si>
    <t>NIE WYSTARTOWAŁ:</t>
  </si>
  <si>
    <t>NIE UKOŃCZYŁ:</t>
  </si>
  <si>
    <t>KARY 7.4.a:</t>
  </si>
  <si>
    <t>2 min</t>
  </si>
  <si>
    <t>Koniec godz. 10.50</t>
  </si>
  <si>
    <t>WYNIKI  OFICJALNE</t>
  </si>
  <si>
    <t>I</t>
  </si>
  <si>
    <t>II</t>
  </si>
  <si>
    <t>III</t>
  </si>
  <si>
    <t>NIE UKOŃCZYŁA:</t>
  </si>
  <si>
    <t>KARY PAR. 7.4.a</t>
  </si>
  <si>
    <t>12 min</t>
  </si>
  <si>
    <t>Koniec godz. 13.10</t>
  </si>
  <si>
    <t>Koniec godz. 13.05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</si>
</sst>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4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1" fontId="0" fillId="0" borderId="3" xfId="0" applyNumberForma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  <xf numFmtId="166" fontId="3" fillId="0" borderId="4" xfId="0" applyNumberFormat="1" applyFont="1" applyBorder="1" applyAlignment="1" applyProtection="1">
      <alignment horizontal="center"/>
      <protection hidden="1" locked="0"/>
    </xf>
    <xf numFmtId="166" fontId="3" fillId="0" borderId="3" xfId="0" applyNumberFormat="1" applyFont="1" applyBorder="1" applyAlignment="1" applyProtection="1">
      <alignment horizontal="center"/>
      <protection hidden="1" locked="0"/>
    </xf>
    <xf numFmtId="46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1" fontId="0" fillId="0" borderId="0" xfId="0" applyNumberFormat="1" applyAlignment="1">
      <alignment/>
    </xf>
    <xf numFmtId="166" fontId="1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0" fillId="0" borderId="3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 applyProtection="1">
      <alignment horizontal="center"/>
      <protection hidden="1" locked="0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1" fontId="0" fillId="0" borderId="4" xfId="0" applyNumberFormat="1" applyBorder="1" applyAlignment="1">
      <alignment horizontal="center" vertical="center"/>
    </xf>
    <xf numFmtId="166" fontId="0" fillId="0" borderId="4" xfId="0" applyNumberFormat="1" applyFont="1" applyBorder="1" applyAlignment="1" applyProtection="1">
      <alignment horizontal="center"/>
      <protection hidden="1" locked="0"/>
    </xf>
    <xf numFmtId="0" fontId="1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8" fillId="0" borderId="4" xfId="0" applyNumberFormat="1" applyFont="1" applyBorder="1" applyAlignment="1" applyProtection="1">
      <alignment horizontal="center"/>
      <protection hidden="1" locked="0"/>
    </xf>
    <xf numFmtId="166" fontId="8" fillId="0" borderId="3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0" fontId="11" fillId="0" borderId="4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4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8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6" fontId="8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46" fontId="8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46" fontId="8" fillId="0" borderId="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8" fillId="0" borderId="0" xfId="0" applyFont="1" applyBorder="1" applyAlignment="1">
      <alignment horizontal="center"/>
    </xf>
    <xf numFmtId="46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.png" /><Relationship Id="rId10" Type="http://schemas.openxmlformats.org/officeDocument/2006/relationships/image" Target="file://C:\Moje dokumenty\logo pzb.gif" TargetMode="External" /><Relationship Id="rId1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file://C:\Moje dokumenty\logo pzb.gif" TargetMode="External" /><Relationship Id="rId11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file://C:\Moje dokumenty\logo pzb.gif" TargetMode="External" /><Relationship Id="rId11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file://C:\Moje dokumenty\logo pzb.gif" TargetMode="External" /><Relationship Id="rId11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70</xdr:row>
      <xdr:rowOff>0</xdr:rowOff>
    </xdr:from>
    <xdr:to>
      <xdr:col>2</xdr:col>
      <xdr:colOff>76200</xdr:colOff>
      <xdr:row>70</xdr:row>
      <xdr:rowOff>0</xdr:rowOff>
    </xdr:to>
    <xdr:pic>
      <xdr:nvPicPr>
        <xdr:cNvPr id="1" name="Obraz 19" descr="http://www.sfs.jatsu.pl/grafa/g_spor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08722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70</xdr:row>
      <xdr:rowOff>0</xdr:rowOff>
    </xdr:from>
    <xdr:to>
      <xdr:col>3</xdr:col>
      <xdr:colOff>514350</xdr:colOff>
      <xdr:row>70</xdr:row>
      <xdr:rowOff>0</xdr:rowOff>
    </xdr:to>
    <xdr:pic>
      <xdr:nvPicPr>
        <xdr:cNvPr id="2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0872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70</xdr:row>
      <xdr:rowOff>0</xdr:rowOff>
    </xdr:from>
    <xdr:to>
      <xdr:col>3</xdr:col>
      <xdr:colOff>828675</xdr:colOff>
      <xdr:row>70</xdr:row>
      <xdr:rowOff>0</xdr:rowOff>
    </xdr:to>
    <xdr:pic>
      <xdr:nvPicPr>
        <xdr:cNvPr id="3" name="Obraz 10" descr="http://www.sfs.jatsu.pl/grafa/PKOL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20872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70</xdr:row>
      <xdr:rowOff>0</xdr:rowOff>
    </xdr:from>
    <xdr:to>
      <xdr:col>3</xdr:col>
      <xdr:colOff>1619250</xdr:colOff>
      <xdr:row>70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12087225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70</xdr:row>
      <xdr:rowOff>0</xdr:rowOff>
    </xdr:from>
    <xdr:to>
      <xdr:col>11</xdr:col>
      <xdr:colOff>152400</xdr:colOff>
      <xdr:row>70</xdr:row>
      <xdr:rowOff>0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2087225"/>
          <a:ext cx="2886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120872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70</xdr:row>
      <xdr:rowOff>0</xdr:rowOff>
    </xdr:from>
    <xdr:to>
      <xdr:col>13</xdr:col>
      <xdr:colOff>66675</xdr:colOff>
      <xdr:row>70</xdr:row>
      <xdr:rowOff>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24450" y="120872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70</xdr:row>
      <xdr:rowOff>0</xdr:rowOff>
    </xdr:from>
    <xdr:to>
      <xdr:col>16</xdr:col>
      <xdr:colOff>19050</xdr:colOff>
      <xdr:row>70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48275" y="120872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476250</xdr:colOff>
      <xdr:row>110</xdr:row>
      <xdr:rowOff>9525</xdr:rowOff>
    </xdr:from>
    <xdr:to>
      <xdr:col>16</xdr:col>
      <xdr:colOff>152400</xdr:colOff>
      <xdr:row>113</xdr:row>
      <xdr:rowOff>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72225" y="18573750"/>
          <a:ext cx="485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110</xdr:row>
      <xdr:rowOff>38100</xdr:rowOff>
    </xdr:from>
    <xdr:to>
      <xdr:col>5</xdr:col>
      <xdr:colOff>1285875</xdr:colOff>
      <xdr:row>113</xdr:row>
      <xdr:rowOff>0</xdr:rowOff>
    </xdr:to>
    <xdr:pic>
      <xdr:nvPicPr>
        <xdr:cNvPr id="10" name="Obraz 19" descr="http://www.sfs.jatsu.pl/grafa/g_spor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860232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110</xdr:row>
      <xdr:rowOff>47625</xdr:rowOff>
    </xdr:from>
    <xdr:to>
      <xdr:col>5</xdr:col>
      <xdr:colOff>504825</xdr:colOff>
      <xdr:row>112</xdr:row>
      <xdr:rowOff>95250</xdr:rowOff>
    </xdr:to>
    <xdr:pic>
      <xdr:nvPicPr>
        <xdr:cNvPr id="11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8611850"/>
          <a:ext cx="733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110</xdr:row>
      <xdr:rowOff>152400</xdr:rowOff>
    </xdr:from>
    <xdr:to>
      <xdr:col>4</xdr:col>
      <xdr:colOff>9525</xdr:colOff>
      <xdr:row>112</xdr:row>
      <xdr:rowOff>28575</xdr:rowOff>
    </xdr:to>
    <xdr:pic>
      <xdr:nvPicPr>
        <xdr:cNvPr id="12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1871662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1228725</xdr:colOff>
      <xdr:row>110</xdr:row>
      <xdr:rowOff>66675</xdr:rowOff>
    </xdr:from>
    <xdr:to>
      <xdr:col>9</xdr:col>
      <xdr:colOff>95250</xdr:colOff>
      <xdr:row>112</xdr:row>
      <xdr:rowOff>123825</xdr:rowOff>
    </xdr:to>
    <xdr:pic>
      <xdr:nvPicPr>
        <xdr:cNvPr id="13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18630900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110</xdr:row>
      <xdr:rowOff>47625</xdr:rowOff>
    </xdr:from>
    <xdr:to>
      <xdr:col>13</xdr:col>
      <xdr:colOff>619125</xdr:colOff>
      <xdr:row>112</xdr:row>
      <xdr:rowOff>104775</xdr:rowOff>
    </xdr:to>
    <xdr:pic>
      <xdr:nvPicPr>
        <xdr:cNvPr id="14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76825" y="18611850"/>
          <a:ext cx="704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110</xdr:row>
      <xdr:rowOff>38100</xdr:rowOff>
    </xdr:from>
    <xdr:to>
      <xdr:col>14</xdr:col>
      <xdr:colOff>466725</xdr:colOff>
      <xdr:row>112</xdr:row>
      <xdr:rowOff>104775</xdr:rowOff>
    </xdr:to>
    <xdr:pic>
      <xdr:nvPicPr>
        <xdr:cNvPr id="15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29300" y="1860232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110</xdr:row>
      <xdr:rowOff>85725</xdr:rowOff>
    </xdr:from>
    <xdr:to>
      <xdr:col>12</xdr:col>
      <xdr:colOff>28575</xdr:colOff>
      <xdr:row>112</xdr:row>
      <xdr:rowOff>66675</xdr:rowOff>
    </xdr:to>
    <xdr:pic>
      <xdr:nvPicPr>
        <xdr:cNvPr id="16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52950" y="186499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110</xdr:row>
      <xdr:rowOff>0</xdr:rowOff>
    </xdr:from>
    <xdr:to>
      <xdr:col>3</xdr:col>
      <xdr:colOff>676275</xdr:colOff>
      <xdr:row>112</xdr:row>
      <xdr:rowOff>85725</xdr:rowOff>
    </xdr:to>
    <xdr:pic>
      <xdr:nvPicPr>
        <xdr:cNvPr id="17" name="Obraz 10" descr="http://www.sfs.jatsu.pl/grafa/PKOL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18564225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733425</xdr:colOff>
      <xdr:row>1</xdr:row>
      <xdr:rowOff>95250</xdr:rowOff>
    </xdr:from>
    <xdr:to>
      <xdr:col>17</xdr:col>
      <xdr:colOff>57150</xdr:colOff>
      <xdr:row>4</xdr:row>
      <xdr:rowOff>19050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5895975" y="390525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</xdr:row>
      <xdr:rowOff>85725</xdr:rowOff>
    </xdr:from>
    <xdr:to>
      <xdr:col>3</xdr:col>
      <xdr:colOff>723900</xdr:colOff>
      <xdr:row>3</xdr:row>
      <xdr:rowOff>266700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381000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45</xdr:row>
      <xdr:rowOff>0</xdr:rowOff>
    </xdr:from>
    <xdr:to>
      <xdr:col>3</xdr:col>
      <xdr:colOff>0</xdr:colOff>
      <xdr:row>45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24865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8248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219075</xdr:colOff>
      <xdr:row>45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824865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45</xdr:row>
      <xdr:rowOff>0</xdr:rowOff>
    </xdr:from>
    <xdr:to>
      <xdr:col>4</xdr:col>
      <xdr:colOff>219075</xdr:colOff>
      <xdr:row>45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8248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45</xdr:row>
      <xdr:rowOff>0</xdr:rowOff>
    </xdr:from>
    <xdr:to>
      <xdr:col>4</xdr:col>
      <xdr:colOff>219075</xdr:colOff>
      <xdr:row>45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24100" y="8248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45</xdr:row>
      <xdr:rowOff>0</xdr:rowOff>
    </xdr:from>
    <xdr:to>
      <xdr:col>12</xdr:col>
      <xdr:colOff>85725</xdr:colOff>
      <xdr:row>45</xdr:row>
      <xdr:rowOff>0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24100" y="8248650"/>
          <a:ext cx="2790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45</xdr:row>
      <xdr:rowOff>0</xdr:rowOff>
    </xdr:from>
    <xdr:to>
      <xdr:col>12</xdr:col>
      <xdr:colOff>180975</xdr:colOff>
      <xdr:row>45</xdr:row>
      <xdr:rowOff>0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33975" y="824865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45</xdr:row>
      <xdr:rowOff>0</xdr:rowOff>
    </xdr:from>
    <xdr:to>
      <xdr:col>16</xdr:col>
      <xdr:colOff>200025</xdr:colOff>
      <xdr:row>45</xdr:row>
      <xdr:rowOff>0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76950" y="824865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45</xdr:row>
      <xdr:rowOff>0</xdr:rowOff>
    </xdr:from>
    <xdr:to>
      <xdr:col>14</xdr:col>
      <xdr:colOff>66675</xdr:colOff>
      <xdr:row>45</xdr:row>
      <xdr:rowOff>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29225" y="82486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647700</xdr:colOff>
      <xdr:row>1</xdr:row>
      <xdr:rowOff>171450</xdr:rowOff>
    </xdr:from>
    <xdr:to>
      <xdr:col>17</xdr:col>
      <xdr:colOff>57150</xdr:colOff>
      <xdr:row>4</xdr:row>
      <xdr:rowOff>95250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5857875" y="4667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</xdr:row>
      <xdr:rowOff>85725</xdr:rowOff>
    </xdr:from>
    <xdr:to>
      <xdr:col>3</xdr:col>
      <xdr:colOff>723900</xdr:colOff>
      <xdr:row>5</xdr:row>
      <xdr:rowOff>38100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676275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0</xdr:rowOff>
    </xdr:from>
    <xdr:to>
      <xdr:col>3</xdr:col>
      <xdr:colOff>142875</xdr:colOff>
      <xdr:row>54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6297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54</xdr:row>
      <xdr:rowOff>0</xdr:rowOff>
    </xdr:from>
    <xdr:to>
      <xdr:col>4</xdr:col>
      <xdr:colOff>76200</xdr:colOff>
      <xdr:row>54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9629775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54</xdr:row>
      <xdr:rowOff>0</xdr:rowOff>
    </xdr:from>
    <xdr:to>
      <xdr:col>5</xdr:col>
      <xdr:colOff>514350</xdr:colOff>
      <xdr:row>54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96297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54</xdr:row>
      <xdr:rowOff>0</xdr:rowOff>
    </xdr:from>
    <xdr:to>
      <xdr:col>5</xdr:col>
      <xdr:colOff>828675</xdr:colOff>
      <xdr:row>54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96297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54</xdr:row>
      <xdr:rowOff>0</xdr:rowOff>
    </xdr:from>
    <xdr:to>
      <xdr:col>5</xdr:col>
      <xdr:colOff>1685925</xdr:colOff>
      <xdr:row>54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96297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55</xdr:row>
      <xdr:rowOff>0</xdr:rowOff>
    </xdr:from>
    <xdr:to>
      <xdr:col>14</xdr:col>
      <xdr:colOff>295275</xdr:colOff>
      <xdr:row>55</xdr:row>
      <xdr:rowOff>0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98298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55</xdr:row>
      <xdr:rowOff>0</xdr:rowOff>
    </xdr:from>
    <xdr:to>
      <xdr:col>13</xdr:col>
      <xdr:colOff>180975</xdr:colOff>
      <xdr:row>55</xdr:row>
      <xdr:rowOff>0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14900" y="98298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1695450</xdr:colOff>
      <xdr:row>54</xdr:row>
      <xdr:rowOff>0</xdr:rowOff>
    </xdr:from>
    <xdr:to>
      <xdr:col>9</xdr:col>
      <xdr:colOff>57150</xdr:colOff>
      <xdr:row>54</xdr:row>
      <xdr:rowOff>0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00550" y="96297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55</xdr:row>
      <xdr:rowOff>0</xdr:rowOff>
    </xdr:from>
    <xdr:to>
      <xdr:col>15</xdr:col>
      <xdr:colOff>142875</xdr:colOff>
      <xdr:row>55</xdr:row>
      <xdr:rowOff>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10325" y="98298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1</xdr:row>
      <xdr:rowOff>123825</xdr:rowOff>
    </xdr:from>
    <xdr:to>
      <xdr:col>17</xdr:col>
      <xdr:colOff>219075</xdr:colOff>
      <xdr:row>4</xdr:row>
      <xdr:rowOff>47625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6248400" y="419100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</xdr:row>
      <xdr:rowOff>85725</xdr:rowOff>
    </xdr:from>
    <xdr:to>
      <xdr:col>3</xdr:col>
      <xdr:colOff>666750</xdr:colOff>
      <xdr:row>5</xdr:row>
      <xdr:rowOff>38100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67627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591425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76200</xdr:colOff>
      <xdr:row>40</xdr:row>
      <xdr:rowOff>0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759142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40</xdr:row>
      <xdr:rowOff>0</xdr:rowOff>
    </xdr:from>
    <xdr:to>
      <xdr:col>4</xdr:col>
      <xdr:colOff>219075</xdr:colOff>
      <xdr:row>40</xdr:row>
      <xdr:rowOff>0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7591425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40</xdr:row>
      <xdr:rowOff>0</xdr:rowOff>
    </xdr:from>
    <xdr:to>
      <xdr:col>4</xdr:col>
      <xdr:colOff>219075</xdr:colOff>
      <xdr:row>40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759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40</xdr:row>
      <xdr:rowOff>0</xdr:rowOff>
    </xdr:from>
    <xdr:to>
      <xdr:col>4</xdr:col>
      <xdr:colOff>219075</xdr:colOff>
      <xdr:row>40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7591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40</xdr:row>
      <xdr:rowOff>0</xdr:rowOff>
    </xdr:from>
    <xdr:to>
      <xdr:col>13</xdr:col>
      <xdr:colOff>485775</xdr:colOff>
      <xdr:row>40</xdr:row>
      <xdr:rowOff>0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24450" y="759142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40</xdr:row>
      <xdr:rowOff>0</xdr:rowOff>
    </xdr:from>
    <xdr:to>
      <xdr:col>8</xdr:col>
      <xdr:colOff>95250</xdr:colOff>
      <xdr:row>40</xdr:row>
      <xdr:rowOff>0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57450" y="7591425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40</xdr:row>
      <xdr:rowOff>0</xdr:rowOff>
    </xdr:from>
    <xdr:to>
      <xdr:col>12</xdr:col>
      <xdr:colOff>123825</xdr:colOff>
      <xdr:row>40</xdr:row>
      <xdr:rowOff>0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38675" y="759142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514350</xdr:colOff>
      <xdr:row>40</xdr:row>
      <xdr:rowOff>0</xdr:rowOff>
    </xdr:from>
    <xdr:to>
      <xdr:col>15</xdr:col>
      <xdr:colOff>152400</xdr:colOff>
      <xdr:row>40</xdr:row>
      <xdr:rowOff>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38800" y="759142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1</xdr:row>
      <xdr:rowOff>219075</xdr:rowOff>
    </xdr:from>
    <xdr:to>
      <xdr:col>18</xdr:col>
      <xdr:colOff>76200</xdr:colOff>
      <xdr:row>4</xdr:row>
      <xdr:rowOff>142875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5943600" y="514350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</xdr:row>
      <xdr:rowOff>85725</xdr:rowOff>
    </xdr:from>
    <xdr:to>
      <xdr:col>3</xdr:col>
      <xdr:colOff>666750</xdr:colOff>
      <xdr:row>5</xdr:row>
      <xdr:rowOff>38100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676275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showGridLines="0" workbookViewId="0" topLeftCell="A1">
      <selection activeCell="U18" sqref="U18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00390625" style="11" customWidth="1"/>
    <col min="4" max="4" width="21.25390625" style="0" customWidth="1"/>
    <col min="5" max="5" width="2.875" style="20" customWidth="1"/>
    <col min="6" max="6" width="28.625" style="20" customWidth="1"/>
    <col min="7" max="7" width="10.00390625" style="0" hidden="1" customWidth="1"/>
    <col min="8" max="8" width="11.625" style="0" hidden="1" customWidth="1"/>
    <col min="9" max="9" width="8.375" style="20" hidden="1" customWidth="1"/>
    <col min="10" max="10" width="2.125" style="20" customWidth="1"/>
    <col min="11" max="11" width="2.25390625" style="20" customWidth="1"/>
    <col min="12" max="12" width="2.00390625" style="20" customWidth="1"/>
    <col min="13" max="13" width="2.25390625" style="20" customWidth="1"/>
    <col min="14" max="14" width="9.625" style="11" customWidth="1"/>
    <col min="15" max="15" width="8.25390625" style="24" customWidth="1"/>
    <col min="16" max="16" width="2.375" style="0" customWidth="1"/>
    <col min="17" max="17" width="3.125" style="0" customWidth="1"/>
    <col min="18" max="18" width="3.00390625" style="0" customWidth="1"/>
  </cols>
  <sheetData>
    <row r="1" spans="1:18" ht="23.25" customHeight="1">
      <c r="A1" s="67"/>
      <c r="B1" s="120" t="s">
        <v>97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3.25" customHeight="1">
      <c r="A2" s="67"/>
      <c r="B2" s="120" t="s">
        <v>98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3.25" customHeight="1">
      <c r="A3" s="67"/>
      <c r="B3" s="120" t="s">
        <v>99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3.25" customHeight="1">
      <c r="A4" s="121" t="s">
        <v>100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3" ht="6.75" customHeight="1">
      <c r="A5" s="8"/>
      <c r="B5" s="7"/>
      <c r="C5" s="12"/>
      <c r="D5" s="7"/>
      <c r="E5" s="19"/>
      <c r="F5" s="23"/>
      <c r="G5" s="6"/>
      <c r="H5" s="6"/>
      <c r="I5" s="19"/>
      <c r="J5" s="19"/>
      <c r="K5" s="19"/>
      <c r="L5" s="19"/>
      <c r="M5" s="19"/>
    </row>
    <row r="6" spans="1:18" ht="18">
      <c r="A6" s="121" t="s">
        <v>182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4" ht="6.75" customHeight="1">
      <c r="A7" s="6"/>
      <c r="B7" s="6"/>
      <c r="C7" s="13"/>
      <c r="D7" s="6"/>
      <c r="E7" s="19"/>
      <c r="F7" s="19"/>
      <c r="G7" s="6"/>
      <c r="H7" s="6"/>
      <c r="I7" s="19"/>
      <c r="J7" s="19"/>
      <c r="K7" s="19"/>
      <c r="L7" s="19"/>
      <c r="M7" s="19"/>
      <c r="N7" s="16"/>
    </row>
    <row r="8" spans="2:13" ht="15.75">
      <c r="B8" s="4" t="s">
        <v>101</v>
      </c>
      <c r="D8" s="5"/>
      <c r="F8" s="21"/>
      <c r="G8" s="1"/>
      <c r="H8" s="1"/>
      <c r="I8" s="21"/>
      <c r="J8" s="21"/>
      <c r="K8" s="21"/>
      <c r="L8" s="21"/>
      <c r="M8" s="21"/>
    </row>
    <row r="9" spans="2:5" ht="2.25" customHeight="1">
      <c r="B9" s="5"/>
      <c r="C9" s="14"/>
      <c r="D9" s="4"/>
      <c r="E9" s="21"/>
    </row>
    <row r="10" spans="2:15" ht="16.5" thickBot="1">
      <c r="B10" s="4" t="s">
        <v>105</v>
      </c>
      <c r="C10" s="14"/>
      <c r="D10" s="4"/>
      <c r="E10" s="21"/>
      <c r="G10" s="4"/>
      <c r="H10" s="4"/>
      <c r="I10" s="4"/>
      <c r="J10" s="21"/>
      <c r="K10" s="4" t="s">
        <v>176</v>
      </c>
      <c r="L10" s="14"/>
      <c r="M10" s="14"/>
      <c r="N10" s="14"/>
      <c r="O10" s="30"/>
    </row>
    <row r="11" spans="2:18" ht="15.75">
      <c r="B11" s="34" t="s">
        <v>8</v>
      </c>
      <c r="C11" s="54" t="s">
        <v>0</v>
      </c>
      <c r="D11" s="35" t="s">
        <v>12</v>
      </c>
      <c r="E11" s="53" t="s">
        <v>16</v>
      </c>
      <c r="F11" s="53" t="s">
        <v>13</v>
      </c>
      <c r="G11" s="35" t="s">
        <v>1</v>
      </c>
      <c r="H11" s="35" t="s">
        <v>1</v>
      </c>
      <c r="I11" s="53" t="s">
        <v>1</v>
      </c>
      <c r="J11" s="122" t="s">
        <v>19</v>
      </c>
      <c r="K11" s="122"/>
      <c r="L11" s="122"/>
      <c r="M11" s="122"/>
      <c r="N11" s="54" t="s">
        <v>1</v>
      </c>
      <c r="O11" s="53" t="s">
        <v>17</v>
      </c>
      <c r="P11" s="53" t="s">
        <v>10</v>
      </c>
      <c r="Q11" s="53" t="s">
        <v>15</v>
      </c>
      <c r="R11" s="55" t="s">
        <v>15</v>
      </c>
    </row>
    <row r="12" spans="2:18" ht="16.5" thickBot="1">
      <c r="B12" s="36"/>
      <c r="C12" s="59"/>
      <c r="D12" s="37"/>
      <c r="E12" s="58"/>
      <c r="F12" s="58" t="s">
        <v>9</v>
      </c>
      <c r="G12" s="37" t="s">
        <v>2</v>
      </c>
      <c r="H12" s="37" t="s">
        <v>3</v>
      </c>
      <c r="I12" s="58" t="s">
        <v>7</v>
      </c>
      <c r="J12" s="58" t="s">
        <v>5</v>
      </c>
      <c r="K12" s="58" t="s">
        <v>5</v>
      </c>
      <c r="L12" s="58" t="s">
        <v>6</v>
      </c>
      <c r="M12" s="58" t="s">
        <v>6</v>
      </c>
      <c r="N12" s="59" t="s">
        <v>4</v>
      </c>
      <c r="O12" s="58" t="s">
        <v>18</v>
      </c>
      <c r="P12" s="64"/>
      <c r="Q12" s="58" t="s">
        <v>14</v>
      </c>
      <c r="R12" s="60" t="s">
        <v>21</v>
      </c>
    </row>
    <row r="13" spans="2:18" ht="12" customHeight="1">
      <c r="B13" s="3">
        <v>1</v>
      </c>
      <c r="C13" s="82">
        <v>2</v>
      </c>
      <c r="D13" s="83" t="s">
        <v>55</v>
      </c>
      <c r="E13" s="84">
        <v>92</v>
      </c>
      <c r="F13" s="85" t="s">
        <v>109</v>
      </c>
      <c r="G13" s="56">
        <v>0</v>
      </c>
      <c r="H13" s="57">
        <v>0.013663194444444445</v>
      </c>
      <c r="I13" s="65">
        <f aca="true" t="shared" si="0" ref="I13:I29">H13-G13</f>
        <v>0.013663194444444445</v>
      </c>
      <c r="J13" s="69">
        <v>2</v>
      </c>
      <c r="K13" s="69">
        <v>3</v>
      </c>
      <c r="L13" s="69">
        <v>4</v>
      </c>
      <c r="M13" s="69">
        <v>2</v>
      </c>
      <c r="N13" s="25">
        <f aca="true" t="shared" si="1" ref="N13:N29">I13</f>
        <v>0.013663194444444445</v>
      </c>
      <c r="O13" s="72">
        <f aca="true" t="shared" si="2" ref="O13:O29">H13-H$13</f>
        <v>0</v>
      </c>
      <c r="P13" s="61" t="s">
        <v>183</v>
      </c>
      <c r="Q13" s="62">
        <v>30</v>
      </c>
      <c r="R13" s="63">
        <v>9</v>
      </c>
    </row>
    <row r="14" spans="1:18" ht="12.75">
      <c r="A14">
        <v>2</v>
      </c>
      <c r="B14" s="2">
        <v>2</v>
      </c>
      <c r="C14" s="2">
        <v>3</v>
      </c>
      <c r="D14" s="86" t="s">
        <v>53</v>
      </c>
      <c r="E14" s="87">
        <v>91</v>
      </c>
      <c r="F14" s="88" t="s">
        <v>110</v>
      </c>
      <c r="G14" s="18">
        <v>0</v>
      </c>
      <c r="H14" s="43">
        <v>0.013998842592592592</v>
      </c>
      <c r="I14" s="66">
        <f t="shared" si="0"/>
        <v>0.013998842592592592</v>
      </c>
      <c r="J14" s="70">
        <v>1</v>
      </c>
      <c r="K14" s="70">
        <v>1</v>
      </c>
      <c r="L14" s="70">
        <v>4</v>
      </c>
      <c r="M14" s="70">
        <v>3</v>
      </c>
      <c r="N14" s="26">
        <f t="shared" si="1"/>
        <v>0.013998842592592592</v>
      </c>
      <c r="O14" s="73">
        <f t="shared" si="2"/>
        <v>0.0003356481481481474</v>
      </c>
      <c r="P14" s="39" t="s">
        <v>183</v>
      </c>
      <c r="Q14" s="40">
        <v>29</v>
      </c>
      <c r="R14" s="41">
        <v>7</v>
      </c>
    </row>
    <row r="15" spans="2:18" ht="12.75">
      <c r="B15" s="2">
        <v>3</v>
      </c>
      <c r="C15" s="2">
        <v>1</v>
      </c>
      <c r="D15" s="86" t="s">
        <v>54</v>
      </c>
      <c r="E15" s="87">
        <v>92</v>
      </c>
      <c r="F15" s="88" t="s">
        <v>109</v>
      </c>
      <c r="G15" s="18">
        <v>0</v>
      </c>
      <c r="H15" s="43">
        <v>0.014157407407407408</v>
      </c>
      <c r="I15" s="66">
        <f t="shared" si="0"/>
        <v>0.014157407407407408</v>
      </c>
      <c r="J15" s="70">
        <v>2</v>
      </c>
      <c r="K15" s="70">
        <v>3</v>
      </c>
      <c r="L15" s="70">
        <v>1</v>
      </c>
      <c r="M15" s="70">
        <v>2</v>
      </c>
      <c r="N15" s="26">
        <f t="shared" si="1"/>
        <v>0.014157407407407408</v>
      </c>
      <c r="O15" s="73">
        <f t="shared" si="2"/>
        <v>0.0004942129629629637</v>
      </c>
      <c r="P15" s="39" t="s">
        <v>183</v>
      </c>
      <c r="Q15" s="40">
        <v>28</v>
      </c>
      <c r="R15" s="41">
        <v>6</v>
      </c>
    </row>
    <row r="16" spans="2:18" ht="12.75">
      <c r="B16" s="3">
        <v>4</v>
      </c>
      <c r="C16" s="2">
        <v>6</v>
      </c>
      <c r="D16" s="86" t="s">
        <v>113</v>
      </c>
      <c r="E16" s="87">
        <v>91</v>
      </c>
      <c r="F16" s="88" t="s">
        <v>37</v>
      </c>
      <c r="G16" s="18">
        <v>0</v>
      </c>
      <c r="H16" s="43">
        <v>0.014509259259259262</v>
      </c>
      <c r="I16" s="66">
        <f t="shared" si="0"/>
        <v>0.014509259259259262</v>
      </c>
      <c r="J16" s="70">
        <v>1</v>
      </c>
      <c r="K16" s="70">
        <v>2</v>
      </c>
      <c r="L16" s="70">
        <v>3</v>
      </c>
      <c r="M16" s="70">
        <v>3</v>
      </c>
      <c r="N16" s="26">
        <f t="shared" si="1"/>
        <v>0.014509259259259262</v>
      </c>
      <c r="O16" s="73">
        <f t="shared" si="2"/>
        <v>0.0008460648148148169</v>
      </c>
      <c r="P16" s="39" t="s">
        <v>183</v>
      </c>
      <c r="Q16" s="40">
        <v>27</v>
      </c>
      <c r="R16" s="41">
        <v>5</v>
      </c>
    </row>
    <row r="17" spans="2:18" ht="12.75">
      <c r="B17" s="2">
        <v>5</v>
      </c>
      <c r="C17" s="2">
        <v>8</v>
      </c>
      <c r="D17" s="86" t="s">
        <v>50</v>
      </c>
      <c r="E17" s="87">
        <v>91</v>
      </c>
      <c r="F17" s="88" t="s">
        <v>46</v>
      </c>
      <c r="G17" s="18">
        <v>0</v>
      </c>
      <c r="H17" s="43">
        <v>0.01470601851851852</v>
      </c>
      <c r="I17" s="66">
        <f t="shared" si="0"/>
        <v>0.01470601851851852</v>
      </c>
      <c r="J17" s="70">
        <v>2</v>
      </c>
      <c r="K17" s="70">
        <v>2</v>
      </c>
      <c r="L17" s="70">
        <v>2</v>
      </c>
      <c r="M17" s="70">
        <v>1</v>
      </c>
      <c r="N17" s="26">
        <f t="shared" si="1"/>
        <v>0.01470601851851852</v>
      </c>
      <c r="O17" s="73">
        <f t="shared" si="2"/>
        <v>0.0010428240740740745</v>
      </c>
      <c r="P17" s="39" t="s">
        <v>183</v>
      </c>
      <c r="Q17" s="40">
        <v>26</v>
      </c>
      <c r="R17" s="41">
        <v>5</v>
      </c>
    </row>
    <row r="18" spans="2:18" ht="12.75">
      <c r="B18" s="3">
        <v>6</v>
      </c>
      <c r="C18" s="2">
        <v>4</v>
      </c>
      <c r="D18" s="86" t="s">
        <v>111</v>
      </c>
      <c r="E18" s="87">
        <v>91</v>
      </c>
      <c r="F18" s="88" t="s">
        <v>37</v>
      </c>
      <c r="G18" s="18">
        <v>0</v>
      </c>
      <c r="H18" s="43">
        <v>0.015126157407407408</v>
      </c>
      <c r="I18" s="66">
        <f t="shared" si="0"/>
        <v>0.015126157407407408</v>
      </c>
      <c r="J18" s="70">
        <v>3</v>
      </c>
      <c r="K18" s="70">
        <v>3</v>
      </c>
      <c r="L18" s="70">
        <v>5</v>
      </c>
      <c r="M18" s="70">
        <v>5</v>
      </c>
      <c r="N18" s="26">
        <f t="shared" si="1"/>
        <v>0.015126157407407408</v>
      </c>
      <c r="O18" s="73">
        <f t="shared" si="2"/>
        <v>0.0014629629629629628</v>
      </c>
      <c r="P18" s="39" t="s">
        <v>183</v>
      </c>
      <c r="Q18" s="40">
        <v>25</v>
      </c>
      <c r="R18" s="41">
        <v>4</v>
      </c>
    </row>
    <row r="19" spans="2:18" ht="12.75">
      <c r="B19" s="2">
        <v>7</v>
      </c>
      <c r="C19" s="2">
        <v>12</v>
      </c>
      <c r="D19" s="86" t="s">
        <v>116</v>
      </c>
      <c r="E19" s="87">
        <v>91</v>
      </c>
      <c r="F19" s="88" t="s">
        <v>117</v>
      </c>
      <c r="G19" s="18">
        <v>0</v>
      </c>
      <c r="H19" s="43">
        <v>0.01533101851851852</v>
      </c>
      <c r="I19" s="66">
        <f t="shared" si="0"/>
        <v>0.01533101851851852</v>
      </c>
      <c r="J19" s="70">
        <v>0</v>
      </c>
      <c r="K19" s="70">
        <v>3</v>
      </c>
      <c r="L19" s="70">
        <v>4</v>
      </c>
      <c r="M19" s="70">
        <v>0</v>
      </c>
      <c r="N19" s="26">
        <f t="shared" si="1"/>
        <v>0.01533101851851852</v>
      </c>
      <c r="O19" s="73">
        <f t="shared" si="2"/>
        <v>0.001667824074074075</v>
      </c>
      <c r="P19" s="39" t="s">
        <v>183</v>
      </c>
      <c r="Q19" s="40">
        <v>24</v>
      </c>
      <c r="R19" s="41">
        <v>4</v>
      </c>
    </row>
    <row r="20" spans="2:18" ht="12.75">
      <c r="B20" s="3">
        <v>8</v>
      </c>
      <c r="C20" s="2">
        <v>7</v>
      </c>
      <c r="D20" s="86" t="s">
        <v>48</v>
      </c>
      <c r="E20" s="87">
        <v>92</v>
      </c>
      <c r="F20" s="89" t="s">
        <v>114</v>
      </c>
      <c r="G20" s="18">
        <v>0</v>
      </c>
      <c r="H20" s="43">
        <v>0.015663194444444445</v>
      </c>
      <c r="I20" s="66">
        <f t="shared" si="0"/>
        <v>0.015663194444444445</v>
      </c>
      <c r="J20" s="70">
        <v>3</v>
      </c>
      <c r="K20" s="70">
        <v>4</v>
      </c>
      <c r="L20" s="70">
        <v>3</v>
      </c>
      <c r="M20" s="70">
        <v>2</v>
      </c>
      <c r="N20" s="26">
        <f t="shared" si="1"/>
        <v>0.015663194444444445</v>
      </c>
      <c r="O20" s="73">
        <f t="shared" si="2"/>
        <v>0.002</v>
      </c>
      <c r="P20" s="39" t="s">
        <v>183</v>
      </c>
      <c r="Q20" s="40">
        <v>23</v>
      </c>
      <c r="R20" s="41">
        <v>4</v>
      </c>
    </row>
    <row r="21" spans="2:18" ht="12.75">
      <c r="B21" s="2">
        <v>9</v>
      </c>
      <c r="C21" s="2">
        <v>16</v>
      </c>
      <c r="D21" s="86" t="s">
        <v>120</v>
      </c>
      <c r="E21" s="87">
        <v>92</v>
      </c>
      <c r="F21" s="88" t="s">
        <v>114</v>
      </c>
      <c r="G21" s="18">
        <v>0</v>
      </c>
      <c r="H21" s="43">
        <v>0.015663194444444445</v>
      </c>
      <c r="I21" s="66">
        <f t="shared" si="0"/>
        <v>0.015663194444444445</v>
      </c>
      <c r="J21" s="70">
        <v>3</v>
      </c>
      <c r="K21" s="70">
        <v>1</v>
      </c>
      <c r="L21" s="70">
        <v>1</v>
      </c>
      <c r="M21" s="70">
        <v>1</v>
      </c>
      <c r="N21" s="26">
        <f t="shared" si="1"/>
        <v>0.015663194444444445</v>
      </c>
      <c r="O21" s="73">
        <f t="shared" si="2"/>
        <v>0.002</v>
      </c>
      <c r="P21" s="39" t="s">
        <v>183</v>
      </c>
      <c r="Q21" s="40">
        <v>22</v>
      </c>
      <c r="R21" s="41">
        <v>3</v>
      </c>
    </row>
    <row r="22" spans="2:18" ht="12.75">
      <c r="B22" s="3">
        <v>10</v>
      </c>
      <c r="C22" s="2">
        <v>14</v>
      </c>
      <c r="D22" s="86" t="s">
        <v>52</v>
      </c>
      <c r="E22" s="87">
        <v>91</v>
      </c>
      <c r="F22" s="88" t="s">
        <v>109</v>
      </c>
      <c r="G22" s="18">
        <v>0</v>
      </c>
      <c r="H22" s="43">
        <v>0.01586458333333333</v>
      </c>
      <c r="I22" s="66">
        <f t="shared" si="0"/>
        <v>0.01586458333333333</v>
      </c>
      <c r="J22" s="70">
        <v>3</v>
      </c>
      <c r="K22" s="70">
        <v>2</v>
      </c>
      <c r="L22" s="70">
        <v>3</v>
      </c>
      <c r="M22" s="70">
        <v>2</v>
      </c>
      <c r="N22" s="26">
        <f t="shared" si="1"/>
        <v>0.01586458333333333</v>
      </c>
      <c r="O22" s="73">
        <f t="shared" si="2"/>
        <v>0.0022013888888888864</v>
      </c>
      <c r="P22" s="39" t="s">
        <v>183</v>
      </c>
      <c r="Q22" s="40">
        <v>21</v>
      </c>
      <c r="R22" s="41">
        <v>3</v>
      </c>
    </row>
    <row r="23" spans="2:18" ht="12.75">
      <c r="B23" s="2">
        <v>11</v>
      </c>
      <c r="C23" s="2">
        <v>11</v>
      </c>
      <c r="D23" s="86" t="s">
        <v>115</v>
      </c>
      <c r="E23" s="87">
        <v>92</v>
      </c>
      <c r="F23" s="88" t="s">
        <v>46</v>
      </c>
      <c r="G23" s="18">
        <v>0</v>
      </c>
      <c r="H23" s="43">
        <v>0.016100694444444442</v>
      </c>
      <c r="I23" s="66">
        <f t="shared" si="0"/>
        <v>0.016100694444444442</v>
      </c>
      <c r="J23" s="70">
        <v>3</v>
      </c>
      <c r="K23" s="70">
        <v>3</v>
      </c>
      <c r="L23" s="70">
        <v>4</v>
      </c>
      <c r="M23" s="70">
        <v>3</v>
      </c>
      <c r="N23" s="26">
        <f t="shared" si="1"/>
        <v>0.016100694444444442</v>
      </c>
      <c r="O23" s="73">
        <f t="shared" si="2"/>
        <v>0.002437499999999997</v>
      </c>
      <c r="P23" s="39" t="s">
        <v>183</v>
      </c>
      <c r="Q23" s="40">
        <v>20</v>
      </c>
      <c r="R23" s="41">
        <v>3</v>
      </c>
    </row>
    <row r="24" spans="2:18" ht="12.75">
      <c r="B24" s="3">
        <v>12</v>
      </c>
      <c r="C24" s="2">
        <v>9</v>
      </c>
      <c r="D24" s="86" t="s">
        <v>56</v>
      </c>
      <c r="E24" s="87">
        <v>91</v>
      </c>
      <c r="F24" s="90" t="s">
        <v>33</v>
      </c>
      <c r="G24" s="18">
        <v>0</v>
      </c>
      <c r="H24" s="43">
        <v>0.016133101851851853</v>
      </c>
      <c r="I24" s="66">
        <f t="shared" si="0"/>
        <v>0.016133101851851853</v>
      </c>
      <c r="J24" s="70">
        <v>3</v>
      </c>
      <c r="K24" s="70">
        <v>2</v>
      </c>
      <c r="L24" s="70">
        <v>3</v>
      </c>
      <c r="M24" s="70">
        <v>3</v>
      </c>
      <c r="N24" s="26">
        <f t="shared" si="1"/>
        <v>0.016133101851851853</v>
      </c>
      <c r="O24" s="73">
        <f t="shared" si="2"/>
        <v>0.0024699074074074085</v>
      </c>
      <c r="P24" s="39" t="s">
        <v>183</v>
      </c>
      <c r="Q24" s="40">
        <v>19</v>
      </c>
      <c r="R24" s="41">
        <v>3</v>
      </c>
    </row>
    <row r="25" spans="2:18" ht="12.75">
      <c r="B25" s="2">
        <v>13</v>
      </c>
      <c r="C25" s="2">
        <v>18</v>
      </c>
      <c r="D25" s="86" t="s">
        <v>41</v>
      </c>
      <c r="E25" s="87">
        <v>91</v>
      </c>
      <c r="F25" s="88" t="s">
        <v>110</v>
      </c>
      <c r="G25" s="18">
        <v>0</v>
      </c>
      <c r="H25" s="43">
        <v>0.01654513888888889</v>
      </c>
      <c r="I25" s="66">
        <f t="shared" si="0"/>
        <v>0.01654513888888889</v>
      </c>
      <c r="J25" s="70">
        <v>4</v>
      </c>
      <c r="K25" s="70">
        <v>0</v>
      </c>
      <c r="L25" s="70">
        <v>1</v>
      </c>
      <c r="M25" s="70">
        <v>2</v>
      </c>
      <c r="N25" s="26">
        <f t="shared" si="1"/>
        <v>0.01654513888888889</v>
      </c>
      <c r="O25" s="73">
        <f t="shared" si="2"/>
        <v>0.0028819444444444457</v>
      </c>
      <c r="P25" s="39" t="s">
        <v>184</v>
      </c>
      <c r="Q25" s="40">
        <v>18</v>
      </c>
      <c r="R25" s="41">
        <v>2</v>
      </c>
    </row>
    <row r="26" spans="2:18" ht="12.75">
      <c r="B26" s="3">
        <v>14</v>
      </c>
      <c r="C26" s="2">
        <v>17</v>
      </c>
      <c r="D26" s="86" t="s">
        <v>121</v>
      </c>
      <c r="E26" s="87">
        <v>92</v>
      </c>
      <c r="F26" s="88" t="s">
        <v>43</v>
      </c>
      <c r="G26" s="18">
        <v>0</v>
      </c>
      <c r="H26" s="43">
        <v>0.016682870370370372</v>
      </c>
      <c r="I26" s="66">
        <f t="shared" si="0"/>
        <v>0.016682870370370372</v>
      </c>
      <c r="J26" s="70">
        <v>2</v>
      </c>
      <c r="K26" s="70">
        <v>3</v>
      </c>
      <c r="L26" s="70">
        <v>2</v>
      </c>
      <c r="M26" s="70">
        <v>5</v>
      </c>
      <c r="N26" s="26">
        <f t="shared" si="1"/>
        <v>0.016682870370370372</v>
      </c>
      <c r="O26" s="73">
        <f t="shared" si="2"/>
        <v>0.0030196759259259274</v>
      </c>
      <c r="P26" s="39" t="s">
        <v>184</v>
      </c>
      <c r="Q26" s="40">
        <v>17</v>
      </c>
      <c r="R26" s="41">
        <v>2</v>
      </c>
    </row>
    <row r="27" spans="2:18" ht="12.75">
      <c r="B27" s="2">
        <v>15</v>
      </c>
      <c r="C27" s="2">
        <v>10</v>
      </c>
      <c r="D27" s="86" t="s">
        <v>58</v>
      </c>
      <c r="E27" s="87">
        <v>91</v>
      </c>
      <c r="F27" s="88" t="s">
        <v>33</v>
      </c>
      <c r="G27" s="18">
        <v>0</v>
      </c>
      <c r="H27" s="43">
        <v>0.016909722222222225</v>
      </c>
      <c r="I27" s="66">
        <f t="shared" si="0"/>
        <v>0.016909722222222225</v>
      </c>
      <c r="J27" s="70">
        <v>2</v>
      </c>
      <c r="K27" s="70">
        <v>2</v>
      </c>
      <c r="L27" s="70">
        <v>2</v>
      </c>
      <c r="M27" s="70">
        <v>3</v>
      </c>
      <c r="N27" s="26">
        <f t="shared" si="1"/>
        <v>0.016909722222222225</v>
      </c>
      <c r="O27" s="73">
        <f t="shared" si="2"/>
        <v>0.0032465277777777805</v>
      </c>
      <c r="P27" s="39" t="s">
        <v>184</v>
      </c>
      <c r="Q27" s="40">
        <v>16</v>
      </c>
      <c r="R27" s="41">
        <v>2</v>
      </c>
    </row>
    <row r="28" spans="2:18" ht="12.75">
      <c r="B28" s="3">
        <v>16</v>
      </c>
      <c r="C28" s="2">
        <v>19</v>
      </c>
      <c r="D28" s="86" t="s">
        <v>122</v>
      </c>
      <c r="E28" s="87">
        <v>93</v>
      </c>
      <c r="F28" s="88" t="s">
        <v>46</v>
      </c>
      <c r="G28" s="18">
        <v>0</v>
      </c>
      <c r="H28" s="43">
        <v>0.01712962962962963</v>
      </c>
      <c r="I28" s="66">
        <f t="shared" si="0"/>
        <v>0.01712962962962963</v>
      </c>
      <c r="J28" s="70">
        <v>2</v>
      </c>
      <c r="K28" s="70">
        <v>1</v>
      </c>
      <c r="L28" s="70">
        <v>2</v>
      </c>
      <c r="M28" s="70">
        <v>3</v>
      </c>
      <c r="N28" s="26">
        <f t="shared" si="1"/>
        <v>0.01712962962962963</v>
      </c>
      <c r="O28" s="73">
        <f t="shared" si="2"/>
        <v>0.0034664351851851852</v>
      </c>
      <c r="P28" s="39" t="s">
        <v>184</v>
      </c>
      <c r="Q28" s="40">
        <v>15</v>
      </c>
      <c r="R28" s="41">
        <v>2</v>
      </c>
    </row>
    <row r="29" spans="2:20" ht="12.75">
      <c r="B29" s="2">
        <v>17</v>
      </c>
      <c r="C29" s="2">
        <v>23</v>
      </c>
      <c r="D29" s="91" t="s">
        <v>62</v>
      </c>
      <c r="E29" s="92">
        <v>92</v>
      </c>
      <c r="F29" s="93" t="s">
        <v>114</v>
      </c>
      <c r="G29" s="18">
        <v>0</v>
      </c>
      <c r="H29" s="43">
        <v>0.01721064814814815</v>
      </c>
      <c r="I29" s="66">
        <f t="shared" si="0"/>
        <v>0.01721064814814815</v>
      </c>
      <c r="J29" s="70">
        <v>2</v>
      </c>
      <c r="K29" s="70">
        <v>2</v>
      </c>
      <c r="L29" s="70">
        <v>3</v>
      </c>
      <c r="M29" s="70">
        <v>4</v>
      </c>
      <c r="N29" s="26">
        <f t="shared" si="1"/>
        <v>0.01721064814814815</v>
      </c>
      <c r="O29" s="73">
        <f t="shared" si="2"/>
        <v>0.0035474537037037037</v>
      </c>
      <c r="P29" s="39" t="s">
        <v>184</v>
      </c>
      <c r="Q29" s="40">
        <v>14</v>
      </c>
      <c r="R29" s="41">
        <v>1</v>
      </c>
      <c r="T29" s="68"/>
    </row>
    <row r="30" spans="2:20" ht="12.75">
      <c r="B30" s="3">
        <v>18</v>
      </c>
      <c r="C30" s="2">
        <v>22</v>
      </c>
      <c r="D30" s="86" t="s">
        <v>125</v>
      </c>
      <c r="E30" s="87">
        <v>92</v>
      </c>
      <c r="F30" s="88" t="s">
        <v>46</v>
      </c>
      <c r="G30" s="18">
        <v>0</v>
      </c>
      <c r="H30" s="43">
        <v>0.017236111111111112</v>
      </c>
      <c r="I30" s="66">
        <f aca="true" t="shared" si="3" ref="I30:I53">H30-G30</f>
        <v>0.017236111111111112</v>
      </c>
      <c r="J30" s="70">
        <v>2</v>
      </c>
      <c r="K30" s="70">
        <v>2</v>
      </c>
      <c r="L30" s="70">
        <v>4</v>
      </c>
      <c r="M30" s="70">
        <v>2</v>
      </c>
      <c r="N30" s="26">
        <f aca="true" t="shared" si="4" ref="N30:N53">I30</f>
        <v>0.017236111111111112</v>
      </c>
      <c r="O30" s="73">
        <f aca="true" t="shared" si="5" ref="O30:O53">H30-H$13</f>
        <v>0.003572916666666667</v>
      </c>
      <c r="P30" s="39" t="s">
        <v>184</v>
      </c>
      <c r="Q30" s="40">
        <v>13</v>
      </c>
      <c r="R30" s="41">
        <v>1</v>
      </c>
      <c r="T30" s="68"/>
    </row>
    <row r="31" spans="2:20" ht="12.75">
      <c r="B31" s="2">
        <v>19</v>
      </c>
      <c r="C31" s="2">
        <v>27</v>
      </c>
      <c r="D31" s="86" t="s">
        <v>129</v>
      </c>
      <c r="E31" s="87">
        <v>93</v>
      </c>
      <c r="F31" s="88" t="s">
        <v>110</v>
      </c>
      <c r="G31" s="18">
        <v>0</v>
      </c>
      <c r="H31" s="43">
        <v>0.017267361111111112</v>
      </c>
      <c r="I31" s="66">
        <f t="shared" si="3"/>
        <v>0.017267361111111112</v>
      </c>
      <c r="J31" s="70">
        <v>1</v>
      </c>
      <c r="K31" s="70">
        <v>1</v>
      </c>
      <c r="L31" s="70">
        <v>2</v>
      </c>
      <c r="M31" s="70">
        <v>2</v>
      </c>
      <c r="N31" s="26">
        <f t="shared" si="4"/>
        <v>0.017267361111111112</v>
      </c>
      <c r="O31" s="73">
        <f t="shared" si="5"/>
        <v>0.003604166666666667</v>
      </c>
      <c r="P31" s="39" t="s">
        <v>184</v>
      </c>
      <c r="Q31" s="40">
        <v>12</v>
      </c>
      <c r="R31" s="41">
        <v>1</v>
      </c>
      <c r="T31" s="68"/>
    </row>
    <row r="32" spans="2:20" ht="12.75">
      <c r="B32" s="3">
        <v>20</v>
      </c>
      <c r="C32" s="2">
        <v>13</v>
      </c>
      <c r="D32" s="86" t="s">
        <v>118</v>
      </c>
      <c r="E32" s="87">
        <v>92</v>
      </c>
      <c r="F32" s="88" t="s">
        <v>43</v>
      </c>
      <c r="G32" s="18">
        <v>0</v>
      </c>
      <c r="H32" s="43">
        <v>0.017280092592592593</v>
      </c>
      <c r="I32" s="66">
        <f t="shared" si="3"/>
        <v>0.017280092592592593</v>
      </c>
      <c r="J32" s="70">
        <v>4</v>
      </c>
      <c r="K32" s="70">
        <v>3</v>
      </c>
      <c r="L32" s="70">
        <v>2</v>
      </c>
      <c r="M32" s="70">
        <v>3</v>
      </c>
      <c r="N32" s="26">
        <f t="shared" si="4"/>
        <v>0.017280092592592593</v>
      </c>
      <c r="O32" s="73">
        <f t="shared" si="5"/>
        <v>0.0036168981481481486</v>
      </c>
      <c r="P32" s="39" t="s">
        <v>184</v>
      </c>
      <c r="Q32" s="40">
        <v>11</v>
      </c>
      <c r="R32" s="41">
        <v>1</v>
      </c>
      <c r="T32" s="68"/>
    </row>
    <row r="33" spans="2:20" ht="12.75">
      <c r="B33" s="2">
        <v>21</v>
      </c>
      <c r="C33" s="2">
        <v>25</v>
      </c>
      <c r="D33" s="86" t="s">
        <v>127</v>
      </c>
      <c r="E33" s="87">
        <v>93</v>
      </c>
      <c r="F33" s="88" t="s">
        <v>110</v>
      </c>
      <c r="G33" s="18">
        <v>0</v>
      </c>
      <c r="H33" s="43">
        <v>0.017296296296296296</v>
      </c>
      <c r="I33" s="66">
        <f t="shared" si="3"/>
        <v>0.017296296296296296</v>
      </c>
      <c r="J33" s="70">
        <v>3</v>
      </c>
      <c r="K33" s="70">
        <v>1</v>
      </c>
      <c r="L33" s="70">
        <v>2</v>
      </c>
      <c r="M33" s="70">
        <v>2</v>
      </c>
      <c r="N33" s="26">
        <f t="shared" si="4"/>
        <v>0.017296296296296296</v>
      </c>
      <c r="O33" s="73">
        <f t="shared" si="5"/>
        <v>0.003633101851851851</v>
      </c>
      <c r="P33" s="39" t="s">
        <v>184</v>
      </c>
      <c r="Q33" s="40">
        <v>10</v>
      </c>
      <c r="R33" s="41">
        <v>1</v>
      </c>
      <c r="T33" s="68"/>
    </row>
    <row r="34" spans="2:20" ht="12.75">
      <c r="B34" s="3">
        <v>22</v>
      </c>
      <c r="C34" s="2">
        <v>20</v>
      </c>
      <c r="D34" s="86" t="s">
        <v>123</v>
      </c>
      <c r="E34" s="87">
        <v>92</v>
      </c>
      <c r="F34" s="88" t="s">
        <v>124</v>
      </c>
      <c r="G34" s="18">
        <v>0</v>
      </c>
      <c r="H34" s="43">
        <v>0.017434027777777777</v>
      </c>
      <c r="I34" s="66">
        <f t="shared" si="3"/>
        <v>0.017434027777777777</v>
      </c>
      <c r="J34" s="70">
        <v>1</v>
      </c>
      <c r="K34" s="70">
        <v>1</v>
      </c>
      <c r="L34" s="70">
        <v>5</v>
      </c>
      <c r="M34" s="70">
        <v>3</v>
      </c>
      <c r="N34" s="26">
        <f t="shared" si="4"/>
        <v>0.017434027777777777</v>
      </c>
      <c r="O34" s="73">
        <f t="shared" si="5"/>
        <v>0.0037708333333333326</v>
      </c>
      <c r="P34" s="39" t="s">
        <v>184</v>
      </c>
      <c r="Q34" s="40">
        <v>9</v>
      </c>
      <c r="R34" s="41">
        <v>1</v>
      </c>
      <c r="T34" s="68"/>
    </row>
    <row r="35" spans="2:20" ht="12.75">
      <c r="B35" s="2">
        <v>23</v>
      </c>
      <c r="C35" s="2">
        <v>5</v>
      </c>
      <c r="D35" s="86" t="s">
        <v>112</v>
      </c>
      <c r="E35" s="87">
        <v>92</v>
      </c>
      <c r="F35" s="88" t="s">
        <v>109</v>
      </c>
      <c r="G35" s="18">
        <v>0</v>
      </c>
      <c r="H35" s="43">
        <v>0.017451388888888888</v>
      </c>
      <c r="I35" s="66">
        <f t="shared" si="3"/>
        <v>0.017451388888888888</v>
      </c>
      <c r="J35" s="70">
        <v>5</v>
      </c>
      <c r="K35" s="70">
        <v>4</v>
      </c>
      <c r="L35" s="70">
        <v>4</v>
      </c>
      <c r="M35" s="70">
        <v>4</v>
      </c>
      <c r="N35" s="26">
        <f t="shared" si="4"/>
        <v>0.017451388888888888</v>
      </c>
      <c r="O35" s="73">
        <f t="shared" si="5"/>
        <v>0.003788194444444443</v>
      </c>
      <c r="P35" s="39" t="s">
        <v>184</v>
      </c>
      <c r="Q35" s="40">
        <v>8</v>
      </c>
      <c r="R35" s="41">
        <v>1</v>
      </c>
      <c r="T35" s="68"/>
    </row>
    <row r="36" spans="2:20" ht="12.75">
      <c r="B36" s="3">
        <v>24</v>
      </c>
      <c r="C36" s="2">
        <v>24</v>
      </c>
      <c r="D36" s="86" t="s">
        <v>126</v>
      </c>
      <c r="E36" s="87">
        <v>92</v>
      </c>
      <c r="F36" s="88" t="s">
        <v>114</v>
      </c>
      <c r="G36" s="18">
        <v>0</v>
      </c>
      <c r="H36" s="43">
        <v>0.017881944444444443</v>
      </c>
      <c r="I36" s="66">
        <f t="shared" si="3"/>
        <v>0.017881944444444443</v>
      </c>
      <c r="J36" s="70">
        <v>1</v>
      </c>
      <c r="K36" s="70">
        <v>1</v>
      </c>
      <c r="L36" s="70">
        <v>2</v>
      </c>
      <c r="M36" s="70">
        <v>5</v>
      </c>
      <c r="N36" s="26">
        <f t="shared" si="4"/>
        <v>0.017881944444444443</v>
      </c>
      <c r="O36" s="73">
        <f t="shared" si="5"/>
        <v>0.0042187499999999985</v>
      </c>
      <c r="P36" s="39" t="s">
        <v>184</v>
      </c>
      <c r="Q36" s="40">
        <v>7</v>
      </c>
      <c r="R36" s="41">
        <v>1</v>
      </c>
      <c r="T36" s="68"/>
    </row>
    <row r="37" spans="2:20" ht="12.75">
      <c r="B37" s="2">
        <v>25</v>
      </c>
      <c r="C37" s="2">
        <v>21</v>
      </c>
      <c r="D37" s="86" t="s">
        <v>66</v>
      </c>
      <c r="E37" s="87">
        <v>91</v>
      </c>
      <c r="F37" s="88" t="s">
        <v>46</v>
      </c>
      <c r="G37" s="18">
        <v>0</v>
      </c>
      <c r="H37" s="43">
        <v>0.017967592592592594</v>
      </c>
      <c r="I37" s="66">
        <f t="shared" si="3"/>
        <v>0.017967592592592594</v>
      </c>
      <c r="J37" s="70">
        <v>1</v>
      </c>
      <c r="K37" s="70">
        <v>4</v>
      </c>
      <c r="L37" s="70">
        <v>2</v>
      </c>
      <c r="M37" s="70">
        <v>3</v>
      </c>
      <c r="N37" s="26">
        <f t="shared" si="4"/>
        <v>0.017967592592592594</v>
      </c>
      <c r="O37" s="73">
        <f t="shared" si="5"/>
        <v>0.004304398148148149</v>
      </c>
      <c r="P37" s="39" t="s">
        <v>184</v>
      </c>
      <c r="Q37" s="40">
        <v>6</v>
      </c>
      <c r="R37" s="41"/>
      <c r="T37" s="68"/>
    </row>
    <row r="38" spans="2:20" ht="12.75">
      <c r="B38" s="3">
        <v>26</v>
      </c>
      <c r="C38" s="2">
        <v>26</v>
      </c>
      <c r="D38" s="86" t="s">
        <v>128</v>
      </c>
      <c r="E38" s="87">
        <v>92</v>
      </c>
      <c r="F38" s="88" t="s">
        <v>43</v>
      </c>
      <c r="G38" s="18">
        <v>0</v>
      </c>
      <c r="H38" s="43">
        <v>0.01812962962962963</v>
      </c>
      <c r="I38" s="66">
        <f t="shared" si="3"/>
        <v>0.01812962962962963</v>
      </c>
      <c r="J38" s="70">
        <v>1</v>
      </c>
      <c r="K38" s="70">
        <v>2</v>
      </c>
      <c r="L38" s="70">
        <v>4</v>
      </c>
      <c r="M38" s="70">
        <v>3</v>
      </c>
      <c r="N38" s="26">
        <f t="shared" si="4"/>
        <v>0.01812962962962963</v>
      </c>
      <c r="O38" s="73">
        <f t="shared" si="5"/>
        <v>0.004466435185185186</v>
      </c>
      <c r="P38" s="39" t="s">
        <v>185</v>
      </c>
      <c r="Q38" s="40">
        <v>5</v>
      </c>
      <c r="R38" s="41"/>
      <c r="T38" s="68"/>
    </row>
    <row r="39" spans="2:20" ht="12.75">
      <c r="B39" s="2">
        <v>27</v>
      </c>
      <c r="C39" s="2">
        <v>28</v>
      </c>
      <c r="D39" s="86" t="s">
        <v>59</v>
      </c>
      <c r="E39" s="87">
        <v>91</v>
      </c>
      <c r="F39" s="88" t="s">
        <v>114</v>
      </c>
      <c r="G39" s="18">
        <v>0</v>
      </c>
      <c r="H39" s="43">
        <v>0.01856712962962963</v>
      </c>
      <c r="I39" s="66">
        <f t="shared" si="3"/>
        <v>0.01856712962962963</v>
      </c>
      <c r="J39" s="70">
        <v>2</v>
      </c>
      <c r="K39" s="70">
        <v>2</v>
      </c>
      <c r="L39" s="70">
        <v>2</v>
      </c>
      <c r="M39" s="70">
        <v>3</v>
      </c>
      <c r="N39" s="26">
        <f t="shared" si="4"/>
        <v>0.01856712962962963</v>
      </c>
      <c r="O39" s="73">
        <f t="shared" si="5"/>
        <v>0.0049039351851851865</v>
      </c>
      <c r="P39" s="39" t="s">
        <v>185</v>
      </c>
      <c r="Q39" s="40">
        <v>4</v>
      </c>
      <c r="R39" s="41"/>
      <c r="T39" s="68"/>
    </row>
    <row r="40" spans="2:20" ht="12.75">
      <c r="B40" s="3">
        <v>28</v>
      </c>
      <c r="C40" s="2">
        <v>15</v>
      </c>
      <c r="D40" s="86" t="s">
        <v>119</v>
      </c>
      <c r="E40" s="87">
        <v>92</v>
      </c>
      <c r="F40" s="88" t="s">
        <v>109</v>
      </c>
      <c r="G40" s="18">
        <v>0</v>
      </c>
      <c r="H40" s="43">
        <v>0.018640046296296297</v>
      </c>
      <c r="I40" s="66">
        <f t="shared" si="3"/>
        <v>0.018640046296296297</v>
      </c>
      <c r="J40" s="70">
        <v>4</v>
      </c>
      <c r="K40" s="70">
        <v>5</v>
      </c>
      <c r="L40" s="70">
        <v>5</v>
      </c>
      <c r="M40" s="70">
        <v>2</v>
      </c>
      <c r="N40" s="26">
        <f t="shared" si="4"/>
        <v>0.018640046296296297</v>
      </c>
      <c r="O40" s="73">
        <f t="shared" si="5"/>
        <v>0.004976851851851852</v>
      </c>
      <c r="P40" s="39" t="s">
        <v>185</v>
      </c>
      <c r="Q40" s="40">
        <v>3</v>
      </c>
      <c r="R40" s="41"/>
      <c r="T40" s="68"/>
    </row>
    <row r="41" spans="2:20" ht="12.75">
      <c r="B41" s="2">
        <v>29</v>
      </c>
      <c r="C41" s="2">
        <v>31</v>
      </c>
      <c r="D41" s="86" t="s">
        <v>133</v>
      </c>
      <c r="E41" s="87">
        <v>92</v>
      </c>
      <c r="F41" s="88" t="s">
        <v>46</v>
      </c>
      <c r="G41" s="18">
        <v>0</v>
      </c>
      <c r="H41" s="43">
        <v>0.01865162037037037</v>
      </c>
      <c r="I41" s="66">
        <f t="shared" si="3"/>
        <v>0.01865162037037037</v>
      </c>
      <c r="J41" s="70">
        <v>3</v>
      </c>
      <c r="K41" s="70">
        <v>2</v>
      </c>
      <c r="L41" s="70">
        <v>4</v>
      </c>
      <c r="M41" s="70">
        <v>2</v>
      </c>
      <c r="N41" s="26">
        <f t="shared" si="4"/>
        <v>0.01865162037037037</v>
      </c>
      <c r="O41" s="73">
        <f t="shared" si="5"/>
        <v>0.004988425925925926</v>
      </c>
      <c r="P41" s="39" t="s">
        <v>185</v>
      </c>
      <c r="Q41" s="40">
        <v>3</v>
      </c>
      <c r="R41" s="41"/>
      <c r="T41" s="68"/>
    </row>
    <row r="42" spans="2:20" ht="12.75">
      <c r="B42" s="3">
        <v>30</v>
      </c>
      <c r="C42" s="2">
        <v>30</v>
      </c>
      <c r="D42" s="86" t="s">
        <v>132</v>
      </c>
      <c r="E42" s="87">
        <v>92</v>
      </c>
      <c r="F42" s="88" t="s">
        <v>46</v>
      </c>
      <c r="G42" s="18">
        <v>0</v>
      </c>
      <c r="H42" s="43">
        <v>0.01867013888888889</v>
      </c>
      <c r="I42" s="66">
        <f t="shared" si="3"/>
        <v>0.01867013888888889</v>
      </c>
      <c r="J42" s="70">
        <v>1</v>
      </c>
      <c r="K42" s="70">
        <v>2</v>
      </c>
      <c r="L42" s="70">
        <v>5</v>
      </c>
      <c r="M42" s="70">
        <v>3</v>
      </c>
      <c r="N42" s="26">
        <f t="shared" si="4"/>
        <v>0.01867013888888889</v>
      </c>
      <c r="O42" s="73">
        <f t="shared" si="5"/>
        <v>0.005006944444444444</v>
      </c>
      <c r="P42" s="39" t="s">
        <v>185</v>
      </c>
      <c r="Q42" s="40">
        <v>3</v>
      </c>
      <c r="R42" s="41"/>
      <c r="T42" s="68"/>
    </row>
    <row r="43" spans="2:20" ht="12.75">
      <c r="B43" s="2">
        <v>31</v>
      </c>
      <c r="C43" s="2">
        <v>33</v>
      </c>
      <c r="D43" s="91" t="s">
        <v>64</v>
      </c>
      <c r="E43" s="92">
        <v>91</v>
      </c>
      <c r="F43" s="93" t="s">
        <v>57</v>
      </c>
      <c r="G43" s="18">
        <v>0</v>
      </c>
      <c r="H43" s="43">
        <v>0.018851851851851852</v>
      </c>
      <c r="I43" s="66">
        <f t="shared" si="3"/>
        <v>0.018851851851851852</v>
      </c>
      <c r="J43" s="70">
        <v>3</v>
      </c>
      <c r="K43" s="70">
        <v>1</v>
      </c>
      <c r="L43" s="70">
        <v>2</v>
      </c>
      <c r="M43" s="70">
        <v>1</v>
      </c>
      <c r="N43" s="26">
        <f t="shared" si="4"/>
        <v>0.018851851851851852</v>
      </c>
      <c r="O43" s="73">
        <f t="shared" si="5"/>
        <v>0.0051886574074074075</v>
      </c>
      <c r="P43" s="39" t="s">
        <v>185</v>
      </c>
      <c r="Q43" s="40">
        <v>2</v>
      </c>
      <c r="R43" s="41"/>
      <c r="T43" s="68"/>
    </row>
    <row r="44" spans="2:20" ht="12.75">
      <c r="B44" s="3">
        <v>32</v>
      </c>
      <c r="C44" s="2">
        <v>32</v>
      </c>
      <c r="D44" s="91" t="s">
        <v>134</v>
      </c>
      <c r="E44" s="92">
        <v>92</v>
      </c>
      <c r="F44" s="93" t="s">
        <v>135</v>
      </c>
      <c r="G44" s="18">
        <v>0</v>
      </c>
      <c r="H44" s="43">
        <v>0.019306712962962963</v>
      </c>
      <c r="I44" s="66">
        <f t="shared" si="3"/>
        <v>0.019306712962962963</v>
      </c>
      <c r="J44" s="70">
        <v>5</v>
      </c>
      <c r="K44" s="70">
        <v>5</v>
      </c>
      <c r="L44" s="70">
        <v>3</v>
      </c>
      <c r="M44" s="70">
        <v>1</v>
      </c>
      <c r="N44" s="26">
        <f t="shared" si="4"/>
        <v>0.019306712962962963</v>
      </c>
      <c r="O44" s="73">
        <f t="shared" si="5"/>
        <v>0.005643518518518518</v>
      </c>
      <c r="P44" s="39" t="s">
        <v>185</v>
      </c>
      <c r="Q44" s="40">
        <v>2</v>
      </c>
      <c r="R44" s="41"/>
      <c r="T44" s="68"/>
    </row>
    <row r="45" spans="2:20" ht="12.75">
      <c r="B45" s="2">
        <v>33</v>
      </c>
      <c r="C45" s="2">
        <v>36</v>
      </c>
      <c r="D45" s="86" t="s">
        <v>65</v>
      </c>
      <c r="E45" s="87">
        <v>91</v>
      </c>
      <c r="F45" s="88" t="s">
        <v>109</v>
      </c>
      <c r="G45" s="18">
        <v>0</v>
      </c>
      <c r="H45" s="43">
        <v>0.019685185185185184</v>
      </c>
      <c r="I45" s="66">
        <f t="shared" si="3"/>
        <v>0.019685185185185184</v>
      </c>
      <c r="J45" s="70">
        <v>1</v>
      </c>
      <c r="K45" s="70">
        <v>2</v>
      </c>
      <c r="L45" s="70">
        <v>3</v>
      </c>
      <c r="M45" s="70">
        <v>2</v>
      </c>
      <c r="N45" s="26">
        <f t="shared" si="4"/>
        <v>0.019685185185185184</v>
      </c>
      <c r="O45" s="73">
        <f t="shared" si="5"/>
        <v>0.006021990740740739</v>
      </c>
      <c r="P45" s="39" t="s">
        <v>185</v>
      </c>
      <c r="Q45" s="40">
        <v>2</v>
      </c>
      <c r="R45" s="41"/>
      <c r="T45" s="68"/>
    </row>
    <row r="46" spans="2:20" ht="12.75">
      <c r="B46" s="3">
        <v>34</v>
      </c>
      <c r="C46" s="2">
        <v>29</v>
      </c>
      <c r="D46" s="86" t="s">
        <v>130</v>
      </c>
      <c r="E46" s="87">
        <v>92</v>
      </c>
      <c r="F46" s="88" t="s">
        <v>131</v>
      </c>
      <c r="G46" s="18">
        <v>0</v>
      </c>
      <c r="H46" s="43">
        <v>0.019697916666666666</v>
      </c>
      <c r="I46" s="66">
        <f t="shared" si="3"/>
        <v>0.019697916666666666</v>
      </c>
      <c r="J46" s="70">
        <v>3</v>
      </c>
      <c r="K46" s="70">
        <v>4</v>
      </c>
      <c r="L46" s="70">
        <v>2</v>
      </c>
      <c r="M46" s="70">
        <v>3</v>
      </c>
      <c r="N46" s="26">
        <f t="shared" si="4"/>
        <v>0.019697916666666666</v>
      </c>
      <c r="O46" s="73">
        <f t="shared" si="5"/>
        <v>0.006034722222222221</v>
      </c>
      <c r="P46" s="39" t="s">
        <v>185</v>
      </c>
      <c r="Q46" s="40">
        <v>2</v>
      </c>
      <c r="R46" s="41"/>
      <c r="T46" s="68"/>
    </row>
    <row r="47" spans="2:20" ht="12.75">
      <c r="B47" s="2">
        <v>35</v>
      </c>
      <c r="C47" s="2">
        <v>39</v>
      </c>
      <c r="D47" s="86" t="s">
        <v>139</v>
      </c>
      <c r="E47" s="87">
        <v>92</v>
      </c>
      <c r="F47" s="88" t="s">
        <v>114</v>
      </c>
      <c r="G47" s="18">
        <v>0</v>
      </c>
      <c r="H47" s="43">
        <v>0.020436342592592593</v>
      </c>
      <c r="I47" s="66">
        <f t="shared" si="3"/>
        <v>0.020436342592592593</v>
      </c>
      <c r="J47" s="70">
        <v>2</v>
      </c>
      <c r="K47" s="70">
        <v>4</v>
      </c>
      <c r="L47" s="70">
        <v>3</v>
      </c>
      <c r="M47" s="70">
        <v>3</v>
      </c>
      <c r="N47" s="26">
        <f t="shared" si="4"/>
        <v>0.020436342592592593</v>
      </c>
      <c r="O47" s="73">
        <f t="shared" si="5"/>
        <v>0.006773148148148148</v>
      </c>
      <c r="P47" s="39" t="s">
        <v>185</v>
      </c>
      <c r="Q47" s="40">
        <v>2</v>
      </c>
      <c r="R47" s="41"/>
      <c r="T47" s="68"/>
    </row>
    <row r="48" spans="2:20" ht="12.75">
      <c r="B48" s="3">
        <v>36</v>
      </c>
      <c r="C48" s="2">
        <v>34</v>
      </c>
      <c r="D48" s="86" t="s">
        <v>63</v>
      </c>
      <c r="E48" s="87">
        <v>91</v>
      </c>
      <c r="F48" s="88" t="s">
        <v>114</v>
      </c>
      <c r="G48" s="18">
        <v>0</v>
      </c>
      <c r="H48" s="43">
        <v>0.020533564814814817</v>
      </c>
      <c r="I48" s="66">
        <f t="shared" si="3"/>
        <v>0.020533564814814817</v>
      </c>
      <c r="J48" s="70">
        <v>1</v>
      </c>
      <c r="K48" s="70">
        <v>4</v>
      </c>
      <c r="L48" s="70">
        <v>5</v>
      </c>
      <c r="M48" s="70">
        <v>1</v>
      </c>
      <c r="N48" s="26">
        <f t="shared" si="4"/>
        <v>0.020533564814814817</v>
      </c>
      <c r="O48" s="73">
        <f t="shared" si="5"/>
        <v>0.006870370370370372</v>
      </c>
      <c r="P48" s="39" t="s">
        <v>185</v>
      </c>
      <c r="Q48" s="40">
        <v>2</v>
      </c>
      <c r="R48" s="41"/>
      <c r="T48" s="68"/>
    </row>
    <row r="49" spans="2:20" ht="12.75">
      <c r="B49" s="2">
        <v>37</v>
      </c>
      <c r="C49" s="2">
        <v>43</v>
      </c>
      <c r="D49" s="86" t="s">
        <v>143</v>
      </c>
      <c r="E49" s="87">
        <v>91</v>
      </c>
      <c r="F49" s="98" t="s">
        <v>135</v>
      </c>
      <c r="G49" s="18">
        <v>0</v>
      </c>
      <c r="H49" s="43">
        <v>0.02056712962962963</v>
      </c>
      <c r="I49" s="66">
        <f t="shared" si="3"/>
        <v>0.02056712962962963</v>
      </c>
      <c r="J49" s="70">
        <v>3</v>
      </c>
      <c r="K49" s="70">
        <v>1</v>
      </c>
      <c r="L49" s="70">
        <v>1</v>
      </c>
      <c r="M49" s="70">
        <v>4</v>
      </c>
      <c r="N49" s="26">
        <f t="shared" si="4"/>
        <v>0.02056712962962963</v>
      </c>
      <c r="O49" s="73">
        <f t="shared" si="5"/>
        <v>0.006903935185185185</v>
      </c>
      <c r="P49" s="39" t="s">
        <v>185</v>
      </c>
      <c r="Q49" s="40">
        <v>2</v>
      </c>
      <c r="R49" s="41"/>
      <c r="T49" s="68"/>
    </row>
    <row r="50" spans="2:20" ht="12.75">
      <c r="B50" s="3">
        <v>38</v>
      </c>
      <c r="C50" s="2">
        <v>35</v>
      </c>
      <c r="D50" s="86" t="s">
        <v>136</v>
      </c>
      <c r="E50" s="87">
        <v>92</v>
      </c>
      <c r="F50" s="88" t="s">
        <v>135</v>
      </c>
      <c r="G50" s="18">
        <v>0</v>
      </c>
      <c r="H50" s="43">
        <v>0.02134490740740741</v>
      </c>
      <c r="I50" s="66">
        <f t="shared" si="3"/>
        <v>0.02134490740740741</v>
      </c>
      <c r="J50" s="70">
        <v>5</v>
      </c>
      <c r="K50" s="70">
        <v>3</v>
      </c>
      <c r="L50" s="70">
        <v>4</v>
      </c>
      <c r="M50" s="70">
        <v>5</v>
      </c>
      <c r="N50" s="26">
        <f t="shared" si="4"/>
        <v>0.02134490740740741</v>
      </c>
      <c r="O50" s="73">
        <f t="shared" si="5"/>
        <v>0.007681712962962965</v>
      </c>
      <c r="P50" s="39" t="s">
        <v>185</v>
      </c>
      <c r="Q50" s="40">
        <v>2</v>
      </c>
      <c r="R50" s="41"/>
      <c r="T50" s="68"/>
    </row>
    <row r="51" spans="2:20" ht="12.75">
      <c r="B51" s="2">
        <v>39</v>
      </c>
      <c r="C51" s="2">
        <v>40</v>
      </c>
      <c r="D51" s="86" t="s">
        <v>140</v>
      </c>
      <c r="E51" s="87">
        <v>93</v>
      </c>
      <c r="F51" s="88" t="s">
        <v>131</v>
      </c>
      <c r="G51" s="18">
        <v>0</v>
      </c>
      <c r="H51" s="43">
        <v>0.02302546296296296</v>
      </c>
      <c r="I51" s="66">
        <f t="shared" si="3"/>
        <v>0.02302546296296296</v>
      </c>
      <c r="J51" s="70">
        <v>3</v>
      </c>
      <c r="K51" s="70">
        <v>5</v>
      </c>
      <c r="L51" s="70">
        <v>4</v>
      </c>
      <c r="M51" s="70">
        <v>4</v>
      </c>
      <c r="N51" s="26">
        <f t="shared" si="4"/>
        <v>0.02302546296296296</v>
      </c>
      <c r="O51" s="73">
        <f t="shared" si="5"/>
        <v>0.009362268518518515</v>
      </c>
      <c r="P51" s="39" t="s">
        <v>185</v>
      </c>
      <c r="Q51" s="40">
        <v>2</v>
      </c>
      <c r="R51" s="41"/>
      <c r="T51" s="68"/>
    </row>
    <row r="52" spans="2:20" ht="12.75">
      <c r="B52" s="3">
        <v>40</v>
      </c>
      <c r="C52" s="2">
        <v>37</v>
      </c>
      <c r="D52" s="86" t="s">
        <v>137</v>
      </c>
      <c r="E52" s="87">
        <v>92</v>
      </c>
      <c r="F52" s="88" t="s">
        <v>109</v>
      </c>
      <c r="G52" s="18">
        <v>0</v>
      </c>
      <c r="H52" s="43">
        <v>0.023113425925925926</v>
      </c>
      <c r="I52" s="66">
        <f t="shared" si="3"/>
        <v>0.023113425925925926</v>
      </c>
      <c r="J52" s="70">
        <v>4</v>
      </c>
      <c r="K52" s="70">
        <v>1</v>
      </c>
      <c r="L52" s="70">
        <v>5</v>
      </c>
      <c r="M52" s="70">
        <v>5</v>
      </c>
      <c r="N52" s="26">
        <f t="shared" si="4"/>
        <v>0.023113425925925926</v>
      </c>
      <c r="O52" s="73">
        <f t="shared" si="5"/>
        <v>0.009450231481481481</v>
      </c>
      <c r="P52" s="39" t="s">
        <v>185</v>
      </c>
      <c r="Q52" s="40">
        <v>2</v>
      </c>
      <c r="R52" s="41"/>
      <c r="T52" s="68"/>
    </row>
    <row r="53" spans="2:20" ht="13.5" thickBot="1">
      <c r="B53" s="2">
        <v>41</v>
      </c>
      <c r="C53" s="95">
        <v>42</v>
      </c>
      <c r="D53" s="96" t="s">
        <v>142</v>
      </c>
      <c r="E53" s="64">
        <v>93</v>
      </c>
      <c r="F53" s="107" t="s">
        <v>131</v>
      </c>
      <c r="G53" s="18">
        <v>0</v>
      </c>
      <c r="H53" s="43">
        <v>0.023657407407407408</v>
      </c>
      <c r="I53" s="66">
        <f t="shared" si="3"/>
        <v>0.023657407407407408</v>
      </c>
      <c r="J53" s="70">
        <v>2</v>
      </c>
      <c r="K53" s="70">
        <v>3</v>
      </c>
      <c r="L53" s="70">
        <v>4</v>
      </c>
      <c r="M53" s="70">
        <v>5</v>
      </c>
      <c r="N53" s="26">
        <f t="shared" si="4"/>
        <v>0.023657407407407408</v>
      </c>
      <c r="O53" s="73">
        <f t="shared" si="5"/>
        <v>0.009994212962962963</v>
      </c>
      <c r="P53" s="39" t="s">
        <v>185</v>
      </c>
      <c r="Q53" s="40">
        <v>1</v>
      </c>
      <c r="R53" s="41"/>
      <c r="T53" s="68"/>
    </row>
    <row r="54" spans="2:20" ht="12.75">
      <c r="B54" s="28"/>
      <c r="C54" s="32" t="s">
        <v>93</v>
      </c>
      <c r="D54" s="17"/>
      <c r="E54" s="42"/>
      <c r="F54" s="44"/>
      <c r="G54" s="45"/>
      <c r="H54" s="79"/>
      <c r="I54" s="80"/>
      <c r="J54" s="71"/>
      <c r="K54" s="71"/>
      <c r="R54" s="51"/>
      <c r="T54" s="68"/>
    </row>
    <row r="55" spans="2:19" ht="12.75">
      <c r="B55" s="28"/>
      <c r="C55" s="28">
        <v>38</v>
      </c>
      <c r="D55" s="9" t="s">
        <v>138</v>
      </c>
      <c r="E55" s="28">
        <v>91</v>
      </c>
      <c r="F55" s="113" t="s">
        <v>33</v>
      </c>
      <c r="G55" s="45"/>
      <c r="H55" s="46"/>
      <c r="I55" s="47"/>
      <c r="J55" s="71"/>
      <c r="K55" s="71"/>
      <c r="R55" s="51"/>
      <c r="S55" s="38"/>
    </row>
    <row r="56" spans="2:19" ht="15.75">
      <c r="B56" s="28"/>
      <c r="C56" s="28">
        <v>41</v>
      </c>
      <c r="D56" s="9" t="s">
        <v>141</v>
      </c>
      <c r="E56" s="28">
        <v>92</v>
      </c>
      <c r="F56" s="113" t="s">
        <v>114</v>
      </c>
      <c r="G56" s="45"/>
      <c r="H56" s="46"/>
      <c r="I56" s="47"/>
      <c r="J56" s="71"/>
      <c r="K56" s="71"/>
      <c r="M56" s="4" t="s">
        <v>11</v>
      </c>
      <c r="N56" s="20"/>
      <c r="O56" s="21"/>
      <c r="R56" s="51"/>
      <c r="S56" s="38"/>
    </row>
    <row r="57" spans="3:18" ht="15.75">
      <c r="C57" s="76" t="s">
        <v>179</v>
      </c>
      <c r="D57" s="76"/>
      <c r="M57" s="4"/>
      <c r="N57" s="4"/>
      <c r="O57" s="21"/>
      <c r="R57" s="51"/>
    </row>
    <row r="58" spans="3:18" ht="15.75">
      <c r="C58" s="28">
        <v>37</v>
      </c>
      <c r="D58" s="9" t="s">
        <v>137</v>
      </c>
      <c r="E58" s="28">
        <v>92</v>
      </c>
      <c r="F58" s="113" t="s">
        <v>109</v>
      </c>
      <c r="J58" s="115" t="s">
        <v>180</v>
      </c>
      <c r="K58" s="115"/>
      <c r="M58" s="4" t="s">
        <v>22</v>
      </c>
      <c r="N58" s="4"/>
      <c r="O58" s="20"/>
      <c r="R58" s="51"/>
    </row>
    <row r="59" spans="3:24" ht="15.75">
      <c r="C59" s="28"/>
      <c r="D59" s="75"/>
      <c r="E59" s="10"/>
      <c r="F59" s="15"/>
      <c r="V59" s="4"/>
      <c r="W59" s="20"/>
      <c r="X59" s="21"/>
    </row>
    <row r="60" spans="3:24" ht="15.75">
      <c r="C60" s="42"/>
      <c r="D60" s="52"/>
      <c r="E60" s="42"/>
      <c r="F60" s="44"/>
      <c r="V60" s="4"/>
      <c r="W60" s="20"/>
      <c r="X60" s="21"/>
    </row>
    <row r="61" spans="3:28" ht="15.75">
      <c r="C61" s="42"/>
      <c r="D61" s="52"/>
      <c r="E61" s="42"/>
      <c r="F61" s="44"/>
      <c r="V61" s="4"/>
      <c r="W61" s="4"/>
      <c r="X61" s="21"/>
      <c r="Y61" s="21"/>
      <c r="Z61" s="1"/>
      <c r="AA61" s="30"/>
      <c r="AB61" s="31"/>
    </row>
    <row r="62" spans="3:28" ht="15.75">
      <c r="C62" s="42"/>
      <c r="D62" s="52"/>
      <c r="E62" s="42"/>
      <c r="F62" s="44"/>
      <c r="V62" s="4"/>
      <c r="W62" s="4"/>
      <c r="X62" s="20"/>
      <c r="Y62" s="20"/>
      <c r="Z62" s="11"/>
      <c r="AA62" s="24"/>
      <c r="AB62" s="31"/>
    </row>
    <row r="63" spans="3:28" ht="12.75">
      <c r="C63" s="76"/>
      <c r="D63" s="76"/>
      <c r="V63" s="21"/>
      <c r="W63" s="21"/>
      <c r="X63" s="21"/>
      <c r="Y63" s="21"/>
      <c r="Z63" s="14"/>
      <c r="AA63" s="30"/>
      <c r="AB63" s="1"/>
    </row>
    <row r="64" spans="3:28" ht="12.75">
      <c r="C64" s="42"/>
      <c r="D64" s="52"/>
      <c r="E64" s="42"/>
      <c r="F64" s="44"/>
      <c r="K64" s="11"/>
      <c r="L64" s="11"/>
      <c r="M64" s="11"/>
      <c r="Y64" s="21"/>
      <c r="Z64" s="1"/>
      <c r="AA64" s="30"/>
      <c r="AB64" s="31"/>
    </row>
    <row r="65" spans="22:28" ht="12.75">
      <c r="V65" s="20"/>
      <c r="W65" s="20"/>
      <c r="X65" s="20"/>
      <c r="Y65" s="20"/>
      <c r="Z65" s="11"/>
      <c r="AA65" s="24"/>
      <c r="AB65" s="30"/>
    </row>
    <row r="106" spans="2:16" ht="12.7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</row>
    <row r="107" spans="2:16" ht="12.7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</row>
    <row r="108" spans="2:16" ht="12.7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</row>
    <row r="111" spans="2:16" ht="12.7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 ht="12.7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 ht="12.7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</sheetData>
  <mergeCells count="8">
    <mergeCell ref="B111:P113"/>
    <mergeCell ref="B1:R1"/>
    <mergeCell ref="B2:R2"/>
    <mergeCell ref="B106:P108"/>
    <mergeCell ref="A4:R4"/>
    <mergeCell ref="A6:R6"/>
    <mergeCell ref="J11:M11"/>
    <mergeCell ref="B3:R3"/>
  </mergeCells>
  <printOptions/>
  <pageMargins left="0.5905511811023623" right="0" top="0.5905511811023623" bottom="0" header="0" footer="0"/>
  <pageSetup horizontalDpi="360" verticalDpi="360" orientation="portrait" paperSize="9" r:id="rId5"/>
  <drawing r:id="rId4"/>
  <legacyDrawing r:id="rId3"/>
  <oleObjects>
    <oleObject progId="Word.Document.8" shapeId="1212904" r:id="rId1"/>
    <oleObject progId="Word.Document.8" shapeId="76590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7">
      <selection activeCell="T27" sqref="T27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00390625" style="11" customWidth="1"/>
    <col min="4" max="4" width="21.25390625" style="0" customWidth="1"/>
    <col min="5" max="5" width="2.875" style="20" customWidth="1"/>
    <col min="6" max="6" width="29.125" style="20" customWidth="1"/>
    <col min="7" max="7" width="10.00390625" style="0" hidden="1" customWidth="1"/>
    <col min="8" max="8" width="11.625" style="0" hidden="1" customWidth="1"/>
    <col min="9" max="9" width="8.375" style="20" hidden="1" customWidth="1"/>
    <col min="10" max="10" width="2.25390625" style="20" customWidth="1"/>
    <col min="11" max="11" width="2.00390625" style="20" customWidth="1"/>
    <col min="12" max="12" width="2.125" style="20" customWidth="1"/>
    <col min="13" max="13" width="2.375" style="20" customWidth="1"/>
    <col min="14" max="14" width="10.25390625" style="11" customWidth="1"/>
    <col min="15" max="15" width="9.625" style="24" customWidth="1"/>
    <col min="16" max="16" width="2.75390625" style="0" customWidth="1"/>
    <col min="17" max="17" width="2.625" style="0" customWidth="1"/>
    <col min="18" max="18" width="3.00390625" style="0" customWidth="1"/>
  </cols>
  <sheetData>
    <row r="1" spans="1:18" ht="23.25" customHeight="1">
      <c r="A1" s="67"/>
      <c r="B1" s="120" t="s">
        <v>97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3.25" customHeight="1">
      <c r="A2" s="67"/>
      <c r="B2" s="120" t="s">
        <v>98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3.25" customHeight="1">
      <c r="A3" s="67"/>
      <c r="B3" s="120" t="s">
        <v>99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3.25" customHeight="1">
      <c r="A4" s="121" t="s">
        <v>100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3" ht="18">
      <c r="A5" s="8"/>
      <c r="B5" s="7"/>
      <c r="C5" s="12"/>
      <c r="D5" s="7"/>
      <c r="E5" s="19"/>
      <c r="F5" s="23"/>
      <c r="G5" s="6"/>
      <c r="H5" s="6"/>
      <c r="I5" s="19"/>
      <c r="J5" s="19"/>
      <c r="K5" s="19"/>
      <c r="L5" s="19"/>
      <c r="M5" s="19"/>
    </row>
    <row r="6" spans="1:18" ht="18">
      <c r="A6" s="121" t="s">
        <v>182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4" ht="14.25" customHeight="1">
      <c r="A7" s="6"/>
      <c r="B7" s="6"/>
      <c r="C7" s="13"/>
      <c r="D7" s="6"/>
      <c r="E7" s="19"/>
      <c r="F7" s="19"/>
      <c r="G7" s="6"/>
      <c r="H7" s="6"/>
      <c r="I7" s="19"/>
      <c r="J7" s="19"/>
      <c r="K7" s="19"/>
      <c r="L7" s="19"/>
      <c r="M7" s="19"/>
      <c r="N7" s="16"/>
    </row>
    <row r="8" spans="2:13" ht="15.75">
      <c r="B8" s="4" t="s">
        <v>102</v>
      </c>
      <c r="D8" s="5"/>
      <c r="F8" s="21"/>
      <c r="G8" s="1"/>
      <c r="H8" s="1"/>
      <c r="I8" s="21"/>
      <c r="J8" s="21"/>
      <c r="K8" s="21"/>
      <c r="L8" s="21"/>
      <c r="M8" s="21"/>
    </row>
    <row r="9" spans="2:5" ht="15.75">
      <c r="B9" s="5"/>
      <c r="C9" s="14"/>
      <c r="D9" s="4"/>
      <c r="E9" s="21"/>
    </row>
    <row r="10" spans="2:15" ht="15.75">
      <c r="B10" s="4" t="s">
        <v>106</v>
      </c>
      <c r="C10" s="14"/>
      <c r="D10" s="4"/>
      <c r="E10" s="21"/>
      <c r="G10" s="4"/>
      <c r="H10" s="4"/>
      <c r="I10" s="4"/>
      <c r="J10" s="21"/>
      <c r="K10" s="4" t="s">
        <v>181</v>
      </c>
      <c r="L10" s="14"/>
      <c r="M10" s="14"/>
      <c r="N10" s="14"/>
      <c r="O10" s="30"/>
    </row>
    <row r="11" ht="13.5" thickBot="1"/>
    <row r="12" spans="2:18" ht="15.75">
      <c r="B12" s="34" t="s">
        <v>8</v>
      </c>
      <c r="C12" s="54" t="s">
        <v>0</v>
      </c>
      <c r="D12" s="35" t="s">
        <v>12</v>
      </c>
      <c r="E12" s="53" t="s">
        <v>16</v>
      </c>
      <c r="F12" s="53" t="s">
        <v>13</v>
      </c>
      <c r="G12" s="35" t="s">
        <v>1</v>
      </c>
      <c r="H12" s="35" t="s">
        <v>1</v>
      </c>
      <c r="I12" s="53" t="s">
        <v>1</v>
      </c>
      <c r="J12" s="122" t="s">
        <v>19</v>
      </c>
      <c r="K12" s="122"/>
      <c r="L12" s="122"/>
      <c r="M12" s="122"/>
      <c r="N12" s="54" t="s">
        <v>1</v>
      </c>
      <c r="O12" s="53" t="s">
        <v>17</v>
      </c>
      <c r="P12" s="53" t="s">
        <v>10</v>
      </c>
      <c r="Q12" s="53" t="s">
        <v>15</v>
      </c>
      <c r="R12" s="55" t="s">
        <v>15</v>
      </c>
    </row>
    <row r="13" spans="2:18" ht="16.5" thickBot="1">
      <c r="B13" s="36"/>
      <c r="C13" s="59"/>
      <c r="D13" s="37"/>
      <c r="E13" s="58"/>
      <c r="F13" s="58" t="s">
        <v>9</v>
      </c>
      <c r="G13" s="37" t="s">
        <v>2</v>
      </c>
      <c r="H13" s="37" t="s">
        <v>3</v>
      </c>
      <c r="I13" s="58" t="s">
        <v>7</v>
      </c>
      <c r="J13" s="59" t="s">
        <v>5</v>
      </c>
      <c r="K13" s="59" t="s">
        <v>5</v>
      </c>
      <c r="L13" s="59" t="s">
        <v>6</v>
      </c>
      <c r="M13" s="59" t="s">
        <v>6</v>
      </c>
      <c r="N13" s="59" t="s">
        <v>4</v>
      </c>
      <c r="O13" s="58" t="s">
        <v>18</v>
      </c>
      <c r="P13" s="64"/>
      <c r="Q13" s="58" t="s">
        <v>14</v>
      </c>
      <c r="R13" s="60" t="s">
        <v>21</v>
      </c>
    </row>
    <row r="14" spans="2:18" ht="12" customHeight="1">
      <c r="B14" s="3">
        <v>1</v>
      </c>
      <c r="C14" s="82">
        <v>51</v>
      </c>
      <c r="D14" s="83" t="s">
        <v>27</v>
      </c>
      <c r="E14" s="84">
        <v>89</v>
      </c>
      <c r="F14" s="85" t="s">
        <v>31</v>
      </c>
      <c r="G14" s="56">
        <v>0</v>
      </c>
      <c r="H14" s="57">
        <v>0.017106481481481483</v>
      </c>
      <c r="I14" s="65">
        <f aca="true" t="shared" si="0" ref="I14:I30">H14-G14</f>
        <v>0.017106481481481483</v>
      </c>
      <c r="J14" s="77">
        <v>2</v>
      </c>
      <c r="K14" s="77">
        <v>1</v>
      </c>
      <c r="L14" s="77">
        <v>1</v>
      </c>
      <c r="M14" s="77">
        <v>2</v>
      </c>
      <c r="N14" s="25">
        <f aca="true" t="shared" si="1" ref="N14:N30">I14</f>
        <v>0.017106481481481483</v>
      </c>
      <c r="O14" s="72">
        <f aca="true" t="shared" si="2" ref="O14:O21">H14-H$14</f>
        <v>0</v>
      </c>
      <c r="P14" s="61" t="s">
        <v>183</v>
      </c>
      <c r="Q14" s="62">
        <v>45</v>
      </c>
      <c r="R14" s="63">
        <v>15</v>
      </c>
    </row>
    <row r="15" spans="1:18" ht="12.75">
      <c r="A15">
        <v>2</v>
      </c>
      <c r="B15" s="2">
        <v>2</v>
      </c>
      <c r="C15" s="2">
        <v>53</v>
      </c>
      <c r="D15" s="86" t="s">
        <v>144</v>
      </c>
      <c r="E15" s="87">
        <v>88</v>
      </c>
      <c r="F15" s="88" t="s">
        <v>145</v>
      </c>
      <c r="G15" s="18">
        <v>0</v>
      </c>
      <c r="H15" s="43">
        <v>0.017390046296296296</v>
      </c>
      <c r="I15" s="66">
        <f t="shared" si="0"/>
        <v>0.017390046296296296</v>
      </c>
      <c r="J15" s="78">
        <v>1</v>
      </c>
      <c r="K15" s="78">
        <v>1</v>
      </c>
      <c r="L15" s="78">
        <v>1</v>
      </c>
      <c r="M15" s="78">
        <v>1</v>
      </c>
      <c r="N15" s="26">
        <f t="shared" si="1"/>
        <v>0.017390046296296296</v>
      </c>
      <c r="O15" s="73">
        <f t="shared" si="2"/>
        <v>0.0002835648148148129</v>
      </c>
      <c r="P15" s="39" t="s">
        <v>183</v>
      </c>
      <c r="Q15" s="40">
        <v>44</v>
      </c>
      <c r="R15" s="41">
        <v>12</v>
      </c>
    </row>
    <row r="16" spans="2:18" ht="12.75">
      <c r="B16" s="2">
        <v>3</v>
      </c>
      <c r="C16" s="2">
        <v>54</v>
      </c>
      <c r="D16" s="86" t="s">
        <v>25</v>
      </c>
      <c r="E16" s="87">
        <v>89</v>
      </c>
      <c r="F16" s="88" t="s">
        <v>146</v>
      </c>
      <c r="G16" s="18">
        <v>0</v>
      </c>
      <c r="H16" s="43">
        <v>0.01750462962962963</v>
      </c>
      <c r="I16" s="66">
        <f t="shared" si="0"/>
        <v>0.01750462962962963</v>
      </c>
      <c r="J16" s="78">
        <v>3</v>
      </c>
      <c r="K16" s="78">
        <v>2</v>
      </c>
      <c r="L16" s="78">
        <v>0</v>
      </c>
      <c r="M16" s="78">
        <v>2</v>
      </c>
      <c r="N16" s="26">
        <f t="shared" si="1"/>
        <v>0.01750462962962963</v>
      </c>
      <c r="O16" s="73">
        <f t="shared" si="2"/>
        <v>0.0003981481481481475</v>
      </c>
      <c r="P16" s="39" t="s">
        <v>183</v>
      </c>
      <c r="Q16" s="40">
        <v>43</v>
      </c>
      <c r="R16" s="41">
        <v>10</v>
      </c>
    </row>
    <row r="17" spans="2:18" ht="12.75">
      <c r="B17" s="2">
        <v>4</v>
      </c>
      <c r="C17" s="2">
        <v>52</v>
      </c>
      <c r="D17" s="86" t="s">
        <v>26</v>
      </c>
      <c r="E17" s="87">
        <v>89</v>
      </c>
      <c r="F17" s="97" t="s">
        <v>46</v>
      </c>
      <c r="G17" s="18">
        <v>0</v>
      </c>
      <c r="H17" s="43">
        <v>0.01782523148148148</v>
      </c>
      <c r="I17" s="66">
        <f t="shared" si="0"/>
        <v>0.01782523148148148</v>
      </c>
      <c r="J17" s="78">
        <v>4</v>
      </c>
      <c r="K17" s="78">
        <v>1</v>
      </c>
      <c r="L17" s="78">
        <v>3</v>
      </c>
      <c r="M17" s="78">
        <v>4</v>
      </c>
      <c r="N17" s="26">
        <f t="shared" si="1"/>
        <v>0.01782523148148148</v>
      </c>
      <c r="O17" s="73">
        <f t="shared" si="2"/>
        <v>0.0007187499999999972</v>
      </c>
      <c r="P17" s="39" t="s">
        <v>183</v>
      </c>
      <c r="Q17" s="40">
        <v>42</v>
      </c>
      <c r="R17" s="41">
        <v>9</v>
      </c>
    </row>
    <row r="18" spans="2:18" ht="12.75">
      <c r="B18" s="2">
        <v>5</v>
      </c>
      <c r="C18" s="2">
        <v>56</v>
      </c>
      <c r="D18" s="86" t="s">
        <v>24</v>
      </c>
      <c r="E18" s="87">
        <v>89</v>
      </c>
      <c r="F18" s="88" t="s">
        <v>23</v>
      </c>
      <c r="G18" s="18">
        <v>0</v>
      </c>
      <c r="H18" s="43">
        <v>0.01863888888888889</v>
      </c>
      <c r="I18" s="66">
        <f t="shared" si="0"/>
        <v>0.01863888888888889</v>
      </c>
      <c r="J18" s="78">
        <v>2</v>
      </c>
      <c r="K18" s="78">
        <v>3</v>
      </c>
      <c r="L18" s="78">
        <v>2</v>
      </c>
      <c r="M18" s="78">
        <v>0</v>
      </c>
      <c r="N18" s="26">
        <f t="shared" si="1"/>
        <v>0.01863888888888889</v>
      </c>
      <c r="O18" s="73">
        <f t="shared" si="2"/>
        <v>0.001532407407407406</v>
      </c>
      <c r="P18" s="39" t="s">
        <v>183</v>
      </c>
      <c r="Q18" s="40">
        <v>41</v>
      </c>
      <c r="R18" s="41">
        <v>8</v>
      </c>
    </row>
    <row r="19" spans="2:18" ht="12.75">
      <c r="B19" s="2">
        <v>6</v>
      </c>
      <c r="C19" s="2">
        <v>64</v>
      </c>
      <c r="D19" s="86" t="s">
        <v>35</v>
      </c>
      <c r="E19" s="87">
        <v>88</v>
      </c>
      <c r="F19" s="88" t="s">
        <v>46</v>
      </c>
      <c r="G19" s="18">
        <v>0</v>
      </c>
      <c r="H19" s="43">
        <v>0.018740740740740742</v>
      </c>
      <c r="I19" s="66">
        <f t="shared" si="0"/>
        <v>0.018740740740740742</v>
      </c>
      <c r="J19" s="78">
        <v>3</v>
      </c>
      <c r="K19" s="78">
        <v>1</v>
      </c>
      <c r="L19" s="78">
        <v>3</v>
      </c>
      <c r="M19" s="78">
        <v>2</v>
      </c>
      <c r="N19" s="26">
        <f t="shared" si="1"/>
        <v>0.018740740740740742</v>
      </c>
      <c r="O19" s="73">
        <f t="shared" si="2"/>
        <v>0.001634259259259259</v>
      </c>
      <c r="P19" s="39" t="s">
        <v>183</v>
      </c>
      <c r="Q19" s="40">
        <v>40</v>
      </c>
      <c r="R19" s="41">
        <v>7</v>
      </c>
    </row>
    <row r="20" spans="2:18" ht="12.75">
      <c r="B20" s="2">
        <v>7</v>
      </c>
      <c r="C20" s="2">
        <v>58</v>
      </c>
      <c r="D20" s="86" t="s">
        <v>36</v>
      </c>
      <c r="E20" s="87">
        <v>89</v>
      </c>
      <c r="F20" s="88" t="s">
        <v>23</v>
      </c>
      <c r="G20" s="18">
        <v>0</v>
      </c>
      <c r="H20" s="43">
        <v>0.019082175925925923</v>
      </c>
      <c r="I20" s="66">
        <f aca="true" t="shared" si="3" ref="I20:I31">H20-G20</f>
        <v>0.019082175925925923</v>
      </c>
      <c r="J20" s="78">
        <v>3</v>
      </c>
      <c r="K20" s="78">
        <v>1</v>
      </c>
      <c r="L20" s="78">
        <v>2</v>
      </c>
      <c r="M20" s="78">
        <v>3</v>
      </c>
      <c r="N20" s="26">
        <f aca="true" t="shared" si="4" ref="N20:N31">I20</f>
        <v>0.019082175925925923</v>
      </c>
      <c r="O20" s="73">
        <f t="shared" si="2"/>
        <v>0.0019756944444444396</v>
      </c>
      <c r="P20" s="39" t="s">
        <v>183</v>
      </c>
      <c r="Q20" s="40">
        <v>39</v>
      </c>
      <c r="R20" s="41">
        <v>6</v>
      </c>
    </row>
    <row r="21" spans="2:18" ht="12.75">
      <c r="B21" s="2">
        <v>8</v>
      </c>
      <c r="C21" s="2">
        <v>61</v>
      </c>
      <c r="D21" s="86" t="s">
        <v>29</v>
      </c>
      <c r="E21" s="87">
        <v>89</v>
      </c>
      <c r="F21" s="97" t="s">
        <v>31</v>
      </c>
      <c r="G21" s="18">
        <v>0</v>
      </c>
      <c r="H21" s="43">
        <v>0.01916087962962963</v>
      </c>
      <c r="I21" s="66">
        <f t="shared" si="0"/>
        <v>0.01916087962962963</v>
      </c>
      <c r="J21" s="78">
        <v>3</v>
      </c>
      <c r="K21" s="78">
        <v>1</v>
      </c>
      <c r="L21" s="78">
        <v>0</v>
      </c>
      <c r="M21" s="78">
        <v>3</v>
      </c>
      <c r="N21" s="26">
        <f t="shared" si="1"/>
        <v>0.01916087962962963</v>
      </c>
      <c r="O21" s="73">
        <f t="shared" si="2"/>
        <v>0.0020543981481481455</v>
      </c>
      <c r="P21" s="39" t="s">
        <v>183</v>
      </c>
      <c r="Q21" s="40">
        <v>38</v>
      </c>
      <c r="R21" s="41">
        <v>5</v>
      </c>
    </row>
    <row r="22" spans="2:18" ht="12.75">
      <c r="B22" s="2">
        <v>9</v>
      </c>
      <c r="C22" s="2">
        <v>62</v>
      </c>
      <c r="D22" s="86" t="s">
        <v>45</v>
      </c>
      <c r="E22" s="87">
        <v>90</v>
      </c>
      <c r="F22" s="88" t="s">
        <v>46</v>
      </c>
      <c r="G22" s="18">
        <v>0</v>
      </c>
      <c r="H22" s="43">
        <v>0.01965162037037037</v>
      </c>
      <c r="I22" s="66">
        <f t="shared" si="3"/>
        <v>0.01965162037037037</v>
      </c>
      <c r="J22" s="78">
        <v>3</v>
      </c>
      <c r="K22" s="78">
        <v>1</v>
      </c>
      <c r="L22" s="78">
        <v>3</v>
      </c>
      <c r="M22" s="78">
        <v>3</v>
      </c>
      <c r="N22" s="26">
        <f t="shared" si="4"/>
        <v>0.01965162037037037</v>
      </c>
      <c r="O22" s="73">
        <f aca="true" t="shared" si="5" ref="O22:O29">H22-H$14</f>
        <v>0.0025451388888888885</v>
      </c>
      <c r="P22" s="39" t="s">
        <v>183</v>
      </c>
      <c r="Q22" s="40">
        <v>37</v>
      </c>
      <c r="R22" s="41">
        <v>4</v>
      </c>
    </row>
    <row r="23" spans="2:18" ht="12.75">
      <c r="B23" s="2">
        <v>10</v>
      </c>
      <c r="C23" s="2">
        <v>68</v>
      </c>
      <c r="D23" s="86" t="s">
        <v>44</v>
      </c>
      <c r="E23" s="87">
        <v>90</v>
      </c>
      <c r="F23" s="88" t="s">
        <v>117</v>
      </c>
      <c r="G23" s="18">
        <v>0</v>
      </c>
      <c r="H23" s="43">
        <v>0.019859953703703703</v>
      </c>
      <c r="I23" s="66">
        <f>H23-G23</f>
        <v>0.019859953703703703</v>
      </c>
      <c r="J23" s="78">
        <v>2</v>
      </c>
      <c r="K23" s="78">
        <v>2</v>
      </c>
      <c r="L23" s="78">
        <v>3</v>
      </c>
      <c r="M23" s="78">
        <v>1</v>
      </c>
      <c r="N23" s="26">
        <f>I23</f>
        <v>0.019859953703703703</v>
      </c>
      <c r="O23" s="73">
        <f t="shared" si="5"/>
        <v>0.0027534722222222197</v>
      </c>
      <c r="P23" s="39" t="s">
        <v>183</v>
      </c>
      <c r="Q23" s="40">
        <v>36</v>
      </c>
      <c r="R23" s="41">
        <v>3</v>
      </c>
    </row>
    <row r="24" spans="2:18" ht="12.75">
      <c r="B24" s="2">
        <v>11</v>
      </c>
      <c r="C24" s="2">
        <v>60</v>
      </c>
      <c r="D24" s="86" t="s">
        <v>40</v>
      </c>
      <c r="E24" s="87">
        <v>90</v>
      </c>
      <c r="F24" s="88" t="s">
        <v>110</v>
      </c>
      <c r="G24" s="18">
        <v>0</v>
      </c>
      <c r="H24" s="43">
        <v>0.02</v>
      </c>
      <c r="I24" s="66">
        <f t="shared" si="3"/>
        <v>0.02</v>
      </c>
      <c r="J24" s="78">
        <v>2</v>
      </c>
      <c r="K24" s="78">
        <v>1</v>
      </c>
      <c r="L24" s="78">
        <v>3</v>
      </c>
      <c r="M24" s="78">
        <v>3</v>
      </c>
      <c r="N24" s="26">
        <f t="shared" si="4"/>
        <v>0.02</v>
      </c>
      <c r="O24" s="73">
        <f t="shared" si="5"/>
        <v>0.0028935185185185175</v>
      </c>
      <c r="P24" s="39" t="s">
        <v>183</v>
      </c>
      <c r="Q24" s="40">
        <v>35</v>
      </c>
      <c r="R24" s="41">
        <v>3</v>
      </c>
    </row>
    <row r="25" spans="2:18" ht="12.75">
      <c r="B25" s="2">
        <v>12</v>
      </c>
      <c r="C25" s="2">
        <v>59</v>
      </c>
      <c r="D25" s="86" t="s">
        <v>28</v>
      </c>
      <c r="E25" s="87">
        <v>88</v>
      </c>
      <c r="F25" s="88" t="s">
        <v>145</v>
      </c>
      <c r="G25" s="18">
        <v>0</v>
      </c>
      <c r="H25" s="43">
        <v>0.020230324074074074</v>
      </c>
      <c r="I25" s="66">
        <f t="shared" si="3"/>
        <v>0.020230324074074074</v>
      </c>
      <c r="J25" s="78">
        <v>4</v>
      </c>
      <c r="K25" s="78">
        <v>2</v>
      </c>
      <c r="L25" s="78">
        <v>3</v>
      </c>
      <c r="M25" s="78">
        <v>3</v>
      </c>
      <c r="N25" s="26">
        <f t="shared" si="4"/>
        <v>0.020230324074074074</v>
      </c>
      <c r="O25" s="73">
        <f t="shared" si="5"/>
        <v>0.0031238425925925913</v>
      </c>
      <c r="P25" s="39" t="s">
        <v>183</v>
      </c>
      <c r="Q25" s="40">
        <v>34</v>
      </c>
      <c r="R25" s="41">
        <v>2</v>
      </c>
    </row>
    <row r="26" spans="2:18" ht="12.75">
      <c r="B26" s="2">
        <v>13</v>
      </c>
      <c r="C26" s="2">
        <v>57</v>
      </c>
      <c r="D26" s="91" t="s">
        <v>42</v>
      </c>
      <c r="E26" s="92">
        <v>90</v>
      </c>
      <c r="F26" s="93" t="s">
        <v>23</v>
      </c>
      <c r="G26" s="18">
        <v>0</v>
      </c>
      <c r="H26" s="43">
        <v>0.020425925925925927</v>
      </c>
      <c r="I26" s="66">
        <f t="shared" si="3"/>
        <v>0.020425925925925927</v>
      </c>
      <c r="J26" s="78">
        <v>2</v>
      </c>
      <c r="K26" s="78">
        <v>4</v>
      </c>
      <c r="L26" s="78">
        <v>4</v>
      </c>
      <c r="M26" s="78">
        <v>1</v>
      </c>
      <c r="N26" s="26">
        <f t="shared" si="4"/>
        <v>0.020425925925925927</v>
      </c>
      <c r="O26" s="73">
        <f t="shared" si="5"/>
        <v>0.0033194444444444443</v>
      </c>
      <c r="P26" s="39" t="s">
        <v>184</v>
      </c>
      <c r="Q26" s="40">
        <v>33</v>
      </c>
      <c r="R26" s="41">
        <v>2</v>
      </c>
    </row>
    <row r="27" spans="2:18" ht="12.75">
      <c r="B27" s="2">
        <v>14</v>
      </c>
      <c r="C27" s="2">
        <v>66</v>
      </c>
      <c r="D27" s="91" t="s">
        <v>32</v>
      </c>
      <c r="E27" s="92">
        <v>89</v>
      </c>
      <c r="F27" s="93" t="s">
        <v>23</v>
      </c>
      <c r="G27" s="18">
        <v>0</v>
      </c>
      <c r="H27" s="43">
        <v>0.020637731481481483</v>
      </c>
      <c r="I27" s="66">
        <f t="shared" si="3"/>
        <v>0.020637731481481483</v>
      </c>
      <c r="J27" s="78">
        <v>2</v>
      </c>
      <c r="K27" s="78">
        <v>1</v>
      </c>
      <c r="L27" s="78">
        <v>3</v>
      </c>
      <c r="M27" s="78">
        <v>3</v>
      </c>
      <c r="N27" s="26">
        <f t="shared" si="4"/>
        <v>0.020637731481481483</v>
      </c>
      <c r="O27" s="73">
        <f t="shared" si="5"/>
        <v>0.0035312499999999997</v>
      </c>
      <c r="P27" s="39" t="s">
        <v>184</v>
      </c>
      <c r="Q27" s="40">
        <v>32</v>
      </c>
      <c r="R27" s="41">
        <v>1</v>
      </c>
    </row>
    <row r="28" spans="2:18" ht="12.75">
      <c r="B28" s="2">
        <v>15</v>
      </c>
      <c r="C28" s="2">
        <v>55</v>
      </c>
      <c r="D28" s="86" t="s">
        <v>34</v>
      </c>
      <c r="E28" s="87">
        <v>88</v>
      </c>
      <c r="F28" s="97" t="s">
        <v>114</v>
      </c>
      <c r="G28" s="18">
        <v>0</v>
      </c>
      <c r="H28" s="43">
        <v>0.020670138888888887</v>
      </c>
      <c r="I28" s="66">
        <f t="shared" si="3"/>
        <v>0.020670138888888887</v>
      </c>
      <c r="J28" s="78">
        <v>1</v>
      </c>
      <c r="K28" s="78">
        <v>2</v>
      </c>
      <c r="L28" s="78">
        <v>4</v>
      </c>
      <c r="M28" s="78">
        <v>3</v>
      </c>
      <c r="N28" s="26">
        <f t="shared" si="4"/>
        <v>0.020670138888888887</v>
      </c>
      <c r="O28" s="73">
        <f t="shared" si="5"/>
        <v>0.0035636574074074043</v>
      </c>
      <c r="P28" s="39" t="s">
        <v>184</v>
      </c>
      <c r="Q28" s="40">
        <v>31</v>
      </c>
      <c r="R28" s="41">
        <v>1</v>
      </c>
    </row>
    <row r="29" spans="2:20" ht="12.75">
      <c r="B29" s="2">
        <v>16</v>
      </c>
      <c r="C29" s="2">
        <v>69</v>
      </c>
      <c r="D29" s="86" t="s">
        <v>39</v>
      </c>
      <c r="E29" s="87">
        <v>90</v>
      </c>
      <c r="F29" s="88" t="s">
        <v>114</v>
      </c>
      <c r="G29" s="18">
        <v>0</v>
      </c>
      <c r="H29" s="43">
        <v>0.02078587962962963</v>
      </c>
      <c r="I29" s="66">
        <f>H29-G29</f>
        <v>0.02078587962962963</v>
      </c>
      <c r="J29" s="78">
        <v>3</v>
      </c>
      <c r="K29" s="78">
        <v>3</v>
      </c>
      <c r="L29" s="78">
        <v>2</v>
      </c>
      <c r="M29" s="78">
        <v>3</v>
      </c>
      <c r="N29" s="26">
        <f>I29</f>
        <v>0.02078587962962963</v>
      </c>
      <c r="O29" s="73">
        <f t="shared" si="5"/>
        <v>0.003679398148148147</v>
      </c>
      <c r="P29" s="39" t="s">
        <v>184</v>
      </c>
      <c r="Q29" s="40">
        <v>30</v>
      </c>
      <c r="R29" s="41">
        <v>1</v>
      </c>
      <c r="T29" s="68"/>
    </row>
    <row r="30" spans="2:20" ht="12.75">
      <c r="B30" s="2">
        <v>17</v>
      </c>
      <c r="C30" s="2">
        <v>63</v>
      </c>
      <c r="D30" s="86" t="s">
        <v>51</v>
      </c>
      <c r="E30" s="87">
        <v>90</v>
      </c>
      <c r="F30" s="88" t="s">
        <v>124</v>
      </c>
      <c r="G30" s="18">
        <v>0</v>
      </c>
      <c r="H30" s="43">
        <v>0.02095138888888889</v>
      </c>
      <c r="I30" s="66">
        <f t="shared" si="0"/>
        <v>0.02095138888888889</v>
      </c>
      <c r="J30" s="78">
        <v>4</v>
      </c>
      <c r="K30" s="78">
        <v>4</v>
      </c>
      <c r="L30" s="78">
        <v>4</v>
      </c>
      <c r="M30" s="78">
        <v>2</v>
      </c>
      <c r="N30" s="26">
        <f t="shared" si="1"/>
        <v>0.02095138888888889</v>
      </c>
      <c r="O30" s="73">
        <f aca="true" t="shared" si="6" ref="O30:O35">H30-H$14</f>
        <v>0.003844907407407408</v>
      </c>
      <c r="P30" s="39" t="s">
        <v>184</v>
      </c>
      <c r="Q30" s="40">
        <v>29</v>
      </c>
      <c r="R30" s="41"/>
      <c r="T30" s="68"/>
    </row>
    <row r="31" spans="2:20" ht="12.75">
      <c r="B31" s="2">
        <v>18</v>
      </c>
      <c r="C31" s="2">
        <v>70</v>
      </c>
      <c r="D31" s="86" t="s">
        <v>30</v>
      </c>
      <c r="E31" s="87">
        <v>89</v>
      </c>
      <c r="F31" s="88" t="s">
        <v>31</v>
      </c>
      <c r="G31" s="18">
        <v>0</v>
      </c>
      <c r="H31" s="43">
        <v>0.021207175925925928</v>
      </c>
      <c r="I31" s="66">
        <f t="shared" si="3"/>
        <v>0.021207175925925928</v>
      </c>
      <c r="J31" s="78">
        <v>3</v>
      </c>
      <c r="K31" s="78">
        <v>2</v>
      </c>
      <c r="L31" s="78">
        <v>1</v>
      </c>
      <c r="M31" s="78">
        <v>2</v>
      </c>
      <c r="N31" s="26">
        <f t="shared" si="4"/>
        <v>0.021207175925925928</v>
      </c>
      <c r="O31" s="73">
        <f t="shared" si="6"/>
        <v>0.004100694444444445</v>
      </c>
      <c r="P31" s="39" t="s">
        <v>184</v>
      </c>
      <c r="Q31" s="40">
        <v>28</v>
      </c>
      <c r="R31" s="41"/>
      <c r="T31" s="68"/>
    </row>
    <row r="32" spans="2:20" ht="12.75">
      <c r="B32" s="2">
        <v>19</v>
      </c>
      <c r="C32" s="2">
        <v>72</v>
      </c>
      <c r="D32" s="86" t="s">
        <v>38</v>
      </c>
      <c r="E32" s="87">
        <v>90</v>
      </c>
      <c r="F32" s="88" t="s">
        <v>23</v>
      </c>
      <c r="G32" s="18">
        <v>0</v>
      </c>
      <c r="H32" s="43">
        <v>0.021266203703703704</v>
      </c>
      <c r="I32" s="66">
        <f>H32-G32</f>
        <v>0.021266203703703704</v>
      </c>
      <c r="J32" s="78">
        <v>2</v>
      </c>
      <c r="K32" s="78">
        <v>3</v>
      </c>
      <c r="L32" s="78">
        <v>4</v>
      </c>
      <c r="M32" s="78">
        <v>1</v>
      </c>
      <c r="N32" s="26">
        <f>I32</f>
        <v>0.021266203703703704</v>
      </c>
      <c r="O32" s="73">
        <f t="shared" si="6"/>
        <v>0.004159722222222221</v>
      </c>
      <c r="P32" s="39" t="s">
        <v>184</v>
      </c>
      <c r="Q32" s="40">
        <v>27</v>
      </c>
      <c r="R32" s="41"/>
      <c r="T32" s="68"/>
    </row>
    <row r="33" spans="2:20" ht="12.75">
      <c r="B33" s="2">
        <v>20</v>
      </c>
      <c r="C33" s="2">
        <v>67</v>
      </c>
      <c r="D33" s="86" t="s">
        <v>148</v>
      </c>
      <c r="E33" s="87">
        <v>89</v>
      </c>
      <c r="F33" s="88" t="s">
        <v>135</v>
      </c>
      <c r="G33" s="18">
        <v>0</v>
      </c>
      <c r="H33" s="43">
        <v>0.022100694444444444</v>
      </c>
      <c r="I33" s="66">
        <f>H33-G33</f>
        <v>0.022100694444444444</v>
      </c>
      <c r="J33" s="78">
        <v>4</v>
      </c>
      <c r="K33" s="78">
        <v>4</v>
      </c>
      <c r="L33" s="78">
        <v>5</v>
      </c>
      <c r="M33" s="78">
        <v>5</v>
      </c>
      <c r="N33" s="26">
        <f>I33</f>
        <v>0.022100694444444444</v>
      </c>
      <c r="O33" s="73">
        <f t="shared" si="6"/>
        <v>0.004994212962962961</v>
      </c>
      <c r="P33" s="39" t="s">
        <v>185</v>
      </c>
      <c r="Q33" s="40">
        <v>26</v>
      </c>
      <c r="R33" s="41"/>
      <c r="T33" s="68"/>
    </row>
    <row r="34" spans="2:20" ht="12.75">
      <c r="B34" s="2">
        <v>21</v>
      </c>
      <c r="C34" s="2">
        <v>74</v>
      </c>
      <c r="D34" s="86" t="s">
        <v>149</v>
      </c>
      <c r="E34" s="87">
        <v>89</v>
      </c>
      <c r="F34" s="94" t="s">
        <v>23</v>
      </c>
      <c r="G34" s="18">
        <v>0</v>
      </c>
      <c r="H34" s="43">
        <v>0.023067129629629632</v>
      </c>
      <c r="I34" s="66">
        <f>H34-G34</f>
        <v>0.023067129629629632</v>
      </c>
      <c r="J34" s="78">
        <v>3</v>
      </c>
      <c r="K34" s="78">
        <v>4</v>
      </c>
      <c r="L34" s="78">
        <v>3</v>
      </c>
      <c r="M34" s="78">
        <v>2</v>
      </c>
      <c r="N34" s="26">
        <f>I34</f>
        <v>0.023067129629629632</v>
      </c>
      <c r="O34" s="73">
        <f t="shared" si="6"/>
        <v>0.005960648148148149</v>
      </c>
      <c r="P34" s="39" t="s">
        <v>185</v>
      </c>
      <c r="Q34" s="40">
        <v>25</v>
      </c>
      <c r="R34" s="41"/>
      <c r="T34" s="68"/>
    </row>
    <row r="35" spans="2:20" ht="12.75">
      <c r="B35" s="2">
        <v>22</v>
      </c>
      <c r="C35" s="2">
        <v>75</v>
      </c>
      <c r="D35" s="86" t="s">
        <v>150</v>
      </c>
      <c r="E35" s="87">
        <v>90</v>
      </c>
      <c r="F35" s="90" t="s">
        <v>151</v>
      </c>
      <c r="G35" s="18">
        <v>0</v>
      </c>
      <c r="H35" s="43">
        <v>0.023842592592592596</v>
      </c>
      <c r="I35" s="66">
        <f>H35-G35</f>
        <v>0.023842592592592596</v>
      </c>
      <c r="J35" s="78">
        <v>4</v>
      </c>
      <c r="K35" s="78">
        <v>2</v>
      </c>
      <c r="L35" s="78">
        <v>4</v>
      </c>
      <c r="M35" s="78">
        <v>3</v>
      </c>
      <c r="N35" s="26">
        <f>I35</f>
        <v>0.023842592592592596</v>
      </c>
      <c r="O35" s="73">
        <f t="shared" si="6"/>
        <v>0.006736111111111113</v>
      </c>
      <c r="P35" s="39" t="s">
        <v>185</v>
      </c>
      <c r="Q35" s="40">
        <v>24</v>
      </c>
      <c r="R35" s="41"/>
      <c r="T35" s="68"/>
    </row>
    <row r="36" spans="2:19" ht="12.75">
      <c r="B36" s="28"/>
      <c r="C36" s="42"/>
      <c r="D36" s="9"/>
      <c r="E36" s="42"/>
      <c r="F36" s="44"/>
      <c r="G36" s="45"/>
      <c r="H36" s="46"/>
      <c r="I36" s="47"/>
      <c r="J36" s="71"/>
      <c r="K36" s="71"/>
      <c r="L36" s="71"/>
      <c r="M36" s="71"/>
      <c r="N36" s="48"/>
      <c r="O36" s="49"/>
      <c r="P36" s="50"/>
      <c r="Q36" s="51"/>
      <c r="R36" s="51"/>
      <c r="S36" s="38"/>
    </row>
    <row r="37" spans="2:19" ht="12.75">
      <c r="B37" s="28"/>
      <c r="C37" s="32"/>
      <c r="D37" s="75" t="s">
        <v>177</v>
      </c>
      <c r="E37" s="42"/>
      <c r="F37" s="44"/>
      <c r="G37" s="45"/>
      <c r="H37" s="46"/>
      <c r="I37" s="47"/>
      <c r="J37" s="71"/>
      <c r="K37" s="71"/>
      <c r="L37" s="71"/>
      <c r="M37" s="71"/>
      <c r="N37" s="48"/>
      <c r="O37" s="49"/>
      <c r="P37" s="50"/>
      <c r="Q37" s="51"/>
      <c r="R37" s="51"/>
      <c r="S37" s="38"/>
    </row>
    <row r="38" spans="2:19" ht="12.75">
      <c r="B38" s="28"/>
      <c r="C38" s="28">
        <v>71</v>
      </c>
      <c r="D38" s="9" t="s">
        <v>49</v>
      </c>
      <c r="E38" s="28">
        <v>89</v>
      </c>
      <c r="F38" s="113" t="s">
        <v>146</v>
      </c>
      <c r="G38" s="45"/>
      <c r="H38" s="46"/>
      <c r="I38" s="47"/>
      <c r="J38" s="71"/>
      <c r="K38" s="71"/>
      <c r="L38" s="71"/>
      <c r="M38" s="71"/>
      <c r="N38" s="48"/>
      <c r="O38" s="49"/>
      <c r="P38" s="50"/>
      <c r="Q38" s="51"/>
      <c r="R38" s="51"/>
      <c r="S38" s="38"/>
    </row>
    <row r="39" spans="2:19" ht="12.75">
      <c r="B39" s="28"/>
      <c r="C39" s="28">
        <v>73</v>
      </c>
      <c r="D39" s="9" t="s">
        <v>60</v>
      </c>
      <c r="E39" s="28">
        <v>90</v>
      </c>
      <c r="F39" s="114" t="s">
        <v>124</v>
      </c>
      <c r="G39" s="45"/>
      <c r="H39" s="46"/>
      <c r="I39" s="47"/>
      <c r="J39" s="71"/>
      <c r="K39" s="71"/>
      <c r="L39" s="71"/>
      <c r="M39" s="71"/>
      <c r="N39" s="48"/>
      <c r="O39" s="49"/>
      <c r="P39" s="50"/>
      <c r="Q39" s="51"/>
      <c r="R39" s="51"/>
      <c r="S39" s="38"/>
    </row>
    <row r="40" spans="2:19" ht="12.75">
      <c r="B40" s="28"/>
      <c r="C40" s="28">
        <v>76</v>
      </c>
      <c r="D40" s="9" t="s">
        <v>61</v>
      </c>
      <c r="E40" s="28">
        <v>90</v>
      </c>
      <c r="F40" s="114" t="s">
        <v>124</v>
      </c>
      <c r="G40" s="45"/>
      <c r="H40" s="46"/>
      <c r="I40" s="47"/>
      <c r="P40" s="31"/>
      <c r="R40" s="51"/>
      <c r="S40" s="38"/>
    </row>
    <row r="41" spans="3:16" ht="12.75">
      <c r="C41" s="10"/>
      <c r="D41" s="75" t="s">
        <v>178</v>
      </c>
      <c r="E41" s="22"/>
      <c r="F41" s="27"/>
      <c r="P41" s="31"/>
    </row>
    <row r="42" spans="3:16" ht="12.75">
      <c r="C42" s="28">
        <v>65</v>
      </c>
      <c r="D42" s="9" t="s">
        <v>47</v>
      </c>
      <c r="E42" s="28">
        <v>90</v>
      </c>
      <c r="F42" s="113" t="s">
        <v>147</v>
      </c>
      <c r="P42" s="31"/>
    </row>
    <row r="43" spans="3:6" ht="12.75">
      <c r="C43" s="28"/>
      <c r="D43" s="9"/>
      <c r="E43" s="10"/>
      <c r="F43" s="33"/>
    </row>
    <row r="44" spans="3:15" ht="15.75">
      <c r="C44" s="28"/>
      <c r="D44" s="9"/>
      <c r="E44" s="10"/>
      <c r="F44" s="15"/>
      <c r="J44" s="4" t="s">
        <v>11</v>
      </c>
      <c r="K44" s="4"/>
      <c r="L44" s="21"/>
      <c r="M44" s="21"/>
      <c r="N44" s="1"/>
      <c r="O44" s="30"/>
    </row>
    <row r="45" spans="3:15" ht="15.75">
      <c r="C45" s="29"/>
      <c r="D45" s="9"/>
      <c r="E45" s="22"/>
      <c r="F45" s="22"/>
      <c r="J45" s="4"/>
      <c r="K45" s="4"/>
      <c r="L45" s="21"/>
      <c r="M45" s="21"/>
      <c r="N45" s="1"/>
      <c r="O45" s="30"/>
    </row>
    <row r="46" spans="4:15" ht="15.75">
      <c r="D46" s="20"/>
      <c r="F46"/>
      <c r="H46" s="20"/>
      <c r="J46" s="4" t="s">
        <v>22</v>
      </c>
      <c r="K46" s="4"/>
      <c r="L46" s="21"/>
      <c r="M46" s="21"/>
      <c r="N46" s="1"/>
      <c r="O46" s="30"/>
    </row>
  </sheetData>
  <mergeCells count="6">
    <mergeCell ref="J12:M12"/>
    <mergeCell ref="B3:R3"/>
    <mergeCell ref="B1:R1"/>
    <mergeCell ref="B2:R2"/>
    <mergeCell ref="A4:R4"/>
    <mergeCell ref="A6:R6"/>
  </mergeCells>
  <printOptions/>
  <pageMargins left="0.5905511811023623" right="0" top="0.5905511811023623" bottom="0" header="0" footer="0"/>
  <pageSetup horizontalDpi="360" verticalDpi="360" orientation="portrait" paperSize="9" r:id="rId4"/>
  <drawing r:id="rId3"/>
  <legacyDrawing r:id="rId2"/>
  <oleObjects>
    <oleObject progId="Word.Document.8" shapeId="12069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showGridLines="0" workbookViewId="0" topLeftCell="A19">
      <selection activeCell="R30" sqref="R30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4.125" style="11" customWidth="1"/>
    <col min="4" max="4" width="25.125" style="0" customWidth="1"/>
    <col min="5" max="5" width="2.875" style="20" customWidth="1"/>
    <col min="6" max="6" width="27.875" style="20" customWidth="1"/>
    <col min="7" max="7" width="10.00390625" style="0" hidden="1" customWidth="1"/>
    <col min="8" max="8" width="11.625" style="0" hidden="1" customWidth="1"/>
    <col min="9" max="9" width="8.375" style="20" hidden="1" customWidth="1"/>
    <col min="10" max="12" width="2.00390625" style="20" customWidth="1"/>
    <col min="13" max="13" width="1.875" style="20" customWidth="1"/>
    <col min="14" max="14" width="8.75390625" style="11" customWidth="1"/>
    <col min="15" max="15" width="8.25390625" style="24" customWidth="1"/>
    <col min="16" max="16" width="2.375" style="0" customWidth="1"/>
    <col min="17" max="17" width="3.125" style="0" customWidth="1"/>
    <col min="18" max="18" width="3.00390625" style="0" customWidth="1"/>
  </cols>
  <sheetData>
    <row r="1" spans="1:18" ht="23.25" customHeight="1">
      <c r="A1" s="67"/>
      <c r="B1" s="120" t="s">
        <v>97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3.25" customHeight="1">
      <c r="A2" s="67"/>
      <c r="B2" s="120" t="s">
        <v>98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3.25" customHeight="1">
      <c r="A3" s="67"/>
      <c r="B3" s="120" t="s">
        <v>99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3.25" customHeight="1">
      <c r="A4" s="121" t="s">
        <v>100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3" ht="18">
      <c r="A5" s="8"/>
      <c r="B5" s="7"/>
      <c r="C5" s="12"/>
      <c r="D5" s="7"/>
      <c r="E5" s="19"/>
      <c r="F5" s="23"/>
      <c r="G5" s="6"/>
      <c r="H5" s="6"/>
      <c r="I5" s="19"/>
      <c r="J5" s="19"/>
      <c r="K5" s="19"/>
      <c r="L5" s="19"/>
      <c r="M5" s="19"/>
    </row>
    <row r="6" spans="1:18" ht="18">
      <c r="A6" s="121" t="s">
        <v>182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4" ht="14.25" customHeight="1">
      <c r="A7" s="6"/>
      <c r="B7" s="6"/>
      <c r="C7" s="13"/>
      <c r="D7" s="6"/>
      <c r="E7" s="19"/>
      <c r="F7" s="19"/>
      <c r="G7" s="6"/>
      <c r="H7" s="6"/>
      <c r="I7" s="19"/>
      <c r="J7" s="19"/>
      <c r="K7" s="19"/>
      <c r="L7" s="19"/>
      <c r="M7" s="19"/>
      <c r="N7" s="16"/>
    </row>
    <row r="8" spans="2:13" ht="15.75">
      <c r="B8" s="4" t="s">
        <v>103</v>
      </c>
      <c r="D8" s="5"/>
      <c r="F8" s="21"/>
      <c r="G8" s="1"/>
      <c r="H8" s="1"/>
      <c r="I8" s="21"/>
      <c r="J8" s="21"/>
      <c r="K8" s="21"/>
      <c r="L8" s="21"/>
      <c r="M8" s="21"/>
    </row>
    <row r="9" spans="2:5" ht="15.75">
      <c r="B9" s="5"/>
      <c r="C9" s="14"/>
      <c r="D9" s="4"/>
      <c r="E9" s="21"/>
    </row>
    <row r="10" spans="2:15" ht="15.75">
      <c r="B10" s="4" t="s">
        <v>107</v>
      </c>
      <c r="C10" s="14"/>
      <c r="D10" s="4"/>
      <c r="E10" s="21"/>
      <c r="G10" s="4"/>
      <c r="H10" s="4"/>
      <c r="I10" s="4"/>
      <c r="J10" s="21"/>
      <c r="K10" s="1" t="s">
        <v>190</v>
      </c>
      <c r="L10" s="14"/>
      <c r="M10" s="14"/>
      <c r="N10" s="14"/>
      <c r="O10" s="30"/>
    </row>
    <row r="11" ht="13.5" thickBot="1"/>
    <row r="12" spans="2:18" ht="15.75">
      <c r="B12" s="34" t="s">
        <v>8</v>
      </c>
      <c r="C12" s="54" t="s">
        <v>0</v>
      </c>
      <c r="D12" s="35" t="s">
        <v>12</v>
      </c>
      <c r="E12" s="53" t="s">
        <v>16</v>
      </c>
      <c r="F12" s="53" t="s">
        <v>13</v>
      </c>
      <c r="G12" s="35" t="s">
        <v>1</v>
      </c>
      <c r="H12" s="35" t="s">
        <v>1</v>
      </c>
      <c r="I12" s="53" t="s">
        <v>1</v>
      </c>
      <c r="J12" s="122" t="s">
        <v>19</v>
      </c>
      <c r="K12" s="122"/>
      <c r="L12" s="122"/>
      <c r="M12" s="122"/>
      <c r="N12" s="54" t="s">
        <v>1</v>
      </c>
      <c r="O12" s="53" t="s">
        <v>17</v>
      </c>
      <c r="P12" s="53" t="s">
        <v>10</v>
      </c>
      <c r="Q12" s="53" t="s">
        <v>15</v>
      </c>
      <c r="R12" s="55" t="s">
        <v>15</v>
      </c>
    </row>
    <row r="13" spans="2:18" ht="16.5" thickBot="1">
      <c r="B13" s="36"/>
      <c r="C13" s="59"/>
      <c r="D13" s="37"/>
      <c r="E13" s="58"/>
      <c r="F13" s="58" t="s">
        <v>9</v>
      </c>
      <c r="G13" s="37" t="s">
        <v>2</v>
      </c>
      <c r="H13" s="37" t="s">
        <v>3</v>
      </c>
      <c r="I13" s="58" t="s">
        <v>7</v>
      </c>
      <c r="J13" s="58" t="s">
        <v>5</v>
      </c>
      <c r="K13" s="58" t="s">
        <v>5</v>
      </c>
      <c r="L13" s="58" t="s">
        <v>6</v>
      </c>
      <c r="M13" s="58" t="s">
        <v>6</v>
      </c>
      <c r="N13" s="59" t="s">
        <v>4</v>
      </c>
      <c r="O13" s="58" t="s">
        <v>18</v>
      </c>
      <c r="P13" s="64"/>
      <c r="Q13" s="58" t="s">
        <v>14</v>
      </c>
      <c r="R13" s="60" t="s">
        <v>21</v>
      </c>
    </row>
    <row r="14" spans="2:18" ht="12" customHeight="1">
      <c r="B14" s="3">
        <v>1</v>
      </c>
      <c r="C14" s="99">
        <v>81</v>
      </c>
      <c r="D14" s="83" t="s">
        <v>77</v>
      </c>
      <c r="E14" s="84">
        <v>91</v>
      </c>
      <c r="F14" s="100" t="s">
        <v>57</v>
      </c>
      <c r="G14" s="56">
        <v>0</v>
      </c>
      <c r="H14" s="57">
        <v>0.013278935185185185</v>
      </c>
      <c r="I14" s="65">
        <f aca="true" t="shared" si="0" ref="I14:I41">H14-G14</f>
        <v>0.013278935185185185</v>
      </c>
      <c r="J14" s="69">
        <v>0</v>
      </c>
      <c r="K14" s="69">
        <v>2</v>
      </c>
      <c r="L14" s="69">
        <v>2</v>
      </c>
      <c r="M14" s="69">
        <v>1</v>
      </c>
      <c r="N14" s="25">
        <f aca="true" t="shared" si="1" ref="N14:N41">I14</f>
        <v>0.013278935185185185</v>
      </c>
      <c r="O14" s="72">
        <f aca="true" t="shared" si="2" ref="O14:O41">H14-H$14</f>
        <v>0</v>
      </c>
      <c r="P14" s="61" t="s">
        <v>183</v>
      </c>
      <c r="Q14" s="62">
        <v>30</v>
      </c>
      <c r="R14" s="63">
        <v>9</v>
      </c>
    </row>
    <row r="15" spans="1:18" ht="12.75">
      <c r="A15">
        <v>2</v>
      </c>
      <c r="B15" s="2">
        <v>2</v>
      </c>
      <c r="C15" s="101">
        <v>84</v>
      </c>
      <c r="D15" s="86" t="s">
        <v>75</v>
      </c>
      <c r="E15" s="87">
        <v>91</v>
      </c>
      <c r="F15" s="94" t="s">
        <v>110</v>
      </c>
      <c r="G15" s="18">
        <v>0</v>
      </c>
      <c r="H15" s="43">
        <v>0.014697916666666666</v>
      </c>
      <c r="I15" s="66">
        <f t="shared" si="0"/>
        <v>0.014697916666666666</v>
      </c>
      <c r="J15" s="70">
        <v>1</v>
      </c>
      <c r="K15" s="70">
        <v>1</v>
      </c>
      <c r="L15" s="70">
        <v>1</v>
      </c>
      <c r="M15" s="70">
        <v>2</v>
      </c>
      <c r="N15" s="26">
        <f t="shared" si="1"/>
        <v>0.014697916666666666</v>
      </c>
      <c r="O15" s="73">
        <f t="shared" si="2"/>
        <v>0.0014189814814814811</v>
      </c>
      <c r="P15" s="39" t="s">
        <v>183</v>
      </c>
      <c r="Q15" s="40">
        <v>29</v>
      </c>
      <c r="R15" s="41">
        <v>7</v>
      </c>
    </row>
    <row r="16" spans="2:18" ht="12.75">
      <c r="B16" s="2">
        <v>3</v>
      </c>
      <c r="C16" s="102">
        <v>85</v>
      </c>
      <c r="D16" s="86" t="s">
        <v>73</v>
      </c>
      <c r="E16" s="87">
        <v>92</v>
      </c>
      <c r="F16" s="94" t="s">
        <v>110</v>
      </c>
      <c r="G16" s="18">
        <v>0</v>
      </c>
      <c r="H16" s="43">
        <v>0.015085648148148147</v>
      </c>
      <c r="I16" s="66">
        <f t="shared" si="0"/>
        <v>0.015085648148148147</v>
      </c>
      <c r="J16" s="70">
        <v>1</v>
      </c>
      <c r="K16" s="70">
        <v>0</v>
      </c>
      <c r="L16" s="70">
        <v>4</v>
      </c>
      <c r="M16" s="70">
        <v>1</v>
      </c>
      <c r="N16" s="26">
        <f t="shared" si="1"/>
        <v>0.015085648148148147</v>
      </c>
      <c r="O16" s="73">
        <f t="shared" si="2"/>
        <v>0.0018067129629629614</v>
      </c>
      <c r="P16" s="39" t="s">
        <v>183</v>
      </c>
      <c r="Q16" s="62">
        <v>28</v>
      </c>
      <c r="R16" s="41">
        <v>6</v>
      </c>
    </row>
    <row r="17" spans="2:18" ht="12.75">
      <c r="B17" s="3">
        <v>4</v>
      </c>
      <c r="C17" s="101">
        <v>82</v>
      </c>
      <c r="D17" s="86" t="s">
        <v>76</v>
      </c>
      <c r="E17" s="87">
        <v>91</v>
      </c>
      <c r="F17" s="94" t="s">
        <v>110</v>
      </c>
      <c r="G17" s="18">
        <v>0</v>
      </c>
      <c r="H17" s="43">
        <v>0.01515625</v>
      </c>
      <c r="I17" s="66">
        <f t="shared" si="0"/>
        <v>0.01515625</v>
      </c>
      <c r="J17" s="70">
        <v>3</v>
      </c>
      <c r="K17" s="70">
        <v>2</v>
      </c>
      <c r="L17" s="70">
        <v>3</v>
      </c>
      <c r="M17" s="70">
        <v>4</v>
      </c>
      <c r="N17" s="26">
        <f t="shared" si="1"/>
        <v>0.01515625</v>
      </c>
      <c r="O17" s="73">
        <f t="shared" si="2"/>
        <v>0.0018773148148148143</v>
      </c>
      <c r="P17" s="39" t="s">
        <v>183</v>
      </c>
      <c r="Q17" s="40">
        <v>27</v>
      </c>
      <c r="R17" s="41">
        <v>5</v>
      </c>
    </row>
    <row r="18" spans="2:18" ht="12.75">
      <c r="B18" s="2">
        <v>5</v>
      </c>
      <c r="C18" s="102">
        <v>83</v>
      </c>
      <c r="D18" s="86" t="s">
        <v>80</v>
      </c>
      <c r="E18" s="87">
        <v>91</v>
      </c>
      <c r="F18" s="94" t="s">
        <v>110</v>
      </c>
      <c r="G18" s="18">
        <v>0</v>
      </c>
      <c r="H18" s="43">
        <v>0.01522337962962963</v>
      </c>
      <c r="I18" s="66">
        <f t="shared" si="0"/>
        <v>0.01522337962962963</v>
      </c>
      <c r="J18" s="70">
        <v>5</v>
      </c>
      <c r="K18" s="70">
        <v>2</v>
      </c>
      <c r="L18" s="70">
        <v>2</v>
      </c>
      <c r="M18" s="70">
        <v>3</v>
      </c>
      <c r="N18" s="26">
        <f t="shared" si="1"/>
        <v>0.01522337962962963</v>
      </c>
      <c r="O18" s="73">
        <f t="shared" si="2"/>
        <v>0.0019444444444444448</v>
      </c>
      <c r="P18" s="39" t="s">
        <v>183</v>
      </c>
      <c r="Q18" s="40">
        <v>26</v>
      </c>
      <c r="R18" s="41">
        <v>5</v>
      </c>
    </row>
    <row r="19" spans="2:18" ht="12.75">
      <c r="B19" s="3">
        <v>6</v>
      </c>
      <c r="C19" s="101">
        <v>88</v>
      </c>
      <c r="D19" s="86" t="s">
        <v>81</v>
      </c>
      <c r="E19" s="87">
        <v>92</v>
      </c>
      <c r="F19" s="88" t="s">
        <v>110</v>
      </c>
      <c r="G19" s="18">
        <v>0</v>
      </c>
      <c r="H19" s="43">
        <v>0.017028935185185185</v>
      </c>
      <c r="I19" s="66">
        <f t="shared" si="0"/>
        <v>0.017028935185185185</v>
      </c>
      <c r="J19" s="70">
        <v>0</v>
      </c>
      <c r="K19" s="70">
        <v>2</v>
      </c>
      <c r="L19" s="70">
        <v>3</v>
      </c>
      <c r="M19" s="70">
        <v>4</v>
      </c>
      <c r="N19" s="26">
        <f t="shared" si="1"/>
        <v>0.017028935185185185</v>
      </c>
      <c r="O19" s="73">
        <f t="shared" si="2"/>
        <v>0.00375</v>
      </c>
      <c r="P19" s="39" t="s">
        <v>185</v>
      </c>
      <c r="Q19" s="62">
        <v>25</v>
      </c>
      <c r="R19" s="41">
        <v>4</v>
      </c>
    </row>
    <row r="20" spans="2:18" ht="12.75">
      <c r="B20" s="3">
        <v>7</v>
      </c>
      <c r="C20" s="101">
        <v>86</v>
      </c>
      <c r="D20" s="86" t="s">
        <v>85</v>
      </c>
      <c r="E20" s="87">
        <v>91</v>
      </c>
      <c r="F20" s="88" t="s">
        <v>57</v>
      </c>
      <c r="G20" s="18">
        <v>0</v>
      </c>
      <c r="H20" s="43">
        <v>0.017124999999999998</v>
      </c>
      <c r="I20" s="66">
        <f t="shared" si="0"/>
        <v>0.017124999999999998</v>
      </c>
      <c r="J20" s="70">
        <v>2</v>
      </c>
      <c r="K20" s="70">
        <v>2</v>
      </c>
      <c r="L20" s="70">
        <v>2</v>
      </c>
      <c r="M20" s="70">
        <v>4</v>
      </c>
      <c r="N20" s="26">
        <f t="shared" si="1"/>
        <v>0.017124999999999998</v>
      </c>
      <c r="O20" s="73">
        <f t="shared" si="2"/>
        <v>0.0038460648148148126</v>
      </c>
      <c r="P20" s="39" t="s">
        <v>185</v>
      </c>
      <c r="Q20" s="40">
        <v>24</v>
      </c>
      <c r="R20" s="41">
        <v>4</v>
      </c>
    </row>
    <row r="21" spans="2:18" ht="12.75">
      <c r="B21" s="2">
        <v>8</v>
      </c>
      <c r="C21" s="102">
        <v>87</v>
      </c>
      <c r="D21" s="86" t="s">
        <v>152</v>
      </c>
      <c r="E21" s="87">
        <v>92</v>
      </c>
      <c r="F21" s="88" t="s">
        <v>114</v>
      </c>
      <c r="G21" s="18">
        <v>0</v>
      </c>
      <c r="H21" s="43">
        <v>0.01737615740740741</v>
      </c>
      <c r="I21" s="66">
        <f t="shared" si="0"/>
        <v>0.01737615740740741</v>
      </c>
      <c r="J21" s="70">
        <v>4</v>
      </c>
      <c r="K21" s="70">
        <v>4</v>
      </c>
      <c r="L21" s="70">
        <v>5</v>
      </c>
      <c r="M21" s="70">
        <v>4</v>
      </c>
      <c r="N21" s="26">
        <f t="shared" si="1"/>
        <v>0.01737615740740741</v>
      </c>
      <c r="O21" s="73">
        <f t="shared" si="2"/>
        <v>0.004097222222222224</v>
      </c>
      <c r="P21" s="39" t="s">
        <v>185</v>
      </c>
      <c r="Q21" s="40">
        <v>23</v>
      </c>
      <c r="R21" s="41">
        <v>3</v>
      </c>
    </row>
    <row r="22" spans="2:18" ht="12.75">
      <c r="B22" s="3">
        <v>9</v>
      </c>
      <c r="C22" s="102">
        <v>95</v>
      </c>
      <c r="D22" s="86" t="s">
        <v>88</v>
      </c>
      <c r="E22" s="87">
        <v>92</v>
      </c>
      <c r="F22" s="88" t="s">
        <v>57</v>
      </c>
      <c r="G22" s="18">
        <v>0</v>
      </c>
      <c r="H22" s="43">
        <v>0.01769560185185185</v>
      </c>
      <c r="I22" s="66">
        <f t="shared" si="0"/>
        <v>0.01769560185185185</v>
      </c>
      <c r="J22" s="70">
        <v>1</v>
      </c>
      <c r="K22" s="70">
        <v>0</v>
      </c>
      <c r="L22" s="70">
        <v>3</v>
      </c>
      <c r="M22" s="70">
        <v>3</v>
      </c>
      <c r="N22" s="26">
        <f t="shared" si="1"/>
        <v>0.01769560185185185</v>
      </c>
      <c r="O22" s="73">
        <f t="shared" si="2"/>
        <v>0.004416666666666666</v>
      </c>
      <c r="P22" s="39" t="s">
        <v>185</v>
      </c>
      <c r="Q22" s="62">
        <v>22</v>
      </c>
      <c r="R22" s="41">
        <v>3</v>
      </c>
    </row>
    <row r="23" spans="2:18" ht="12.75">
      <c r="B23" s="3">
        <v>10</v>
      </c>
      <c r="C23" s="102">
        <v>93</v>
      </c>
      <c r="D23" s="86" t="s">
        <v>154</v>
      </c>
      <c r="E23" s="87">
        <v>91</v>
      </c>
      <c r="F23" s="88" t="s">
        <v>114</v>
      </c>
      <c r="G23" s="18">
        <v>0</v>
      </c>
      <c r="H23" s="43">
        <v>0.018114583333333333</v>
      </c>
      <c r="I23" s="66">
        <f t="shared" si="0"/>
        <v>0.018114583333333333</v>
      </c>
      <c r="J23" s="70">
        <v>1</v>
      </c>
      <c r="K23" s="70">
        <v>2</v>
      </c>
      <c r="L23" s="70">
        <v>5</v>
      </c>
      <c r="M23" s="70">
        <v>2</v>
      </c>
      <c r="N23" s="26">
        <f t="shared" si="1"/>
        <v>0.018114583333333333</v>
      </c>
      <c r="O23" s="73">
        <f t="shared" si="2"/>
        <v>0.004835648148148148</v>
      </c>
      <c r="P23" s="39" t="s">
        <v>185</v>
      </c>
      <c r="Q23" s="40">
        <v>21</v>
      </c>
      <c r="R23" s="41">
        <v>2</v>
      </c>
    </row>
    <row r="24" spans="2:18" ht="12.75">
      <c r="B24" s="2">
        <v>11</v>
      </c>
      <c r="C24" s="102">
        <v>89</v>
      </c>
      <c r="D24" s="86" t="s">
        <v>86</v>
      </c>
      <c r="E24" s="87">
        <v>92</v>
      </c>
      <c r="F24" s="88" t="s">
        <v>114</v>
      </c>
      <c r="G24" s="18">
        <v>0</v>
      </c>
      <c r="H24" s="43">
        <v>0.01833449074074074</v>
      </c>
      <c r="I24" s="66">
        <f t="shared" si="0"/>
        <v>0.01833449074074074</v>
      </c>
      <c r="J24" s="70">
        <v>1</v>
      </c>
      <c r="K24" s="70">
        <v>2</v>
      </c>
      <c r="L24" s="70">
        <v>4</v>
      </c>
      <c r="M24" s="70">
        <v>4</v>
      </c>
      <c r="N24" s="26">
        <f t="shared" si="1"/>
        <v>0.01833449074074074</v>
      </c>
      <c r="O24" s="73">
        <f t="shared" si="2"/>
        <v>0.005055555555555556</v>
      </c>
      <c r="P24" s="39" t="s">
        <v>185</v>
      </c>
      <c r="Q24" s="40">
        <v>20</v>
      </c>
      <c r="R24" s="41">
        <v>2</v>
      </c>
    </row>
    <row r="25" spans="2:18" ht="12.75">
      <c r="B25" s="3">
        <v>12</v>
      </c>
      <c r="C25" s="101">
        <v>96</v>
      </c>
      <c r="D25" s="86" t="s">
        <v>79</v>
      </c>
      <c r="E25" s="87">
        <v>91</v>
      </c>
      <c r="F25" s="94" t="s">
        <v>110</v>
      </c>
      <c r="G25" s="18">
        <v>0</v>
      </c>
      <c r="H25" s="43">
        <v>0.018472222222222223</v>
      </c>
      <c r="I25" s="66">
        <f t="shared" si="0"/>
        <v>0.018472222222222223</v>
      </c>
      <c r="J25" s="70">
        <v>2</v>
      </c>
      <c r="K25" s="70">
        <v>2</v>
      </c>
      <c r="L25" s="70">
        <v>1</v>
      </c>
      <c r="M25" s="70">
        <v>2</v>
      </c>
      <c r="N25" s="26">
        <f t="shared" si="1"/>
        <v>0.018472222222222223</v>
      </c>
      <c r="O25" s="73">
        <f t="shared" si="2"/>
        <v>0.005193287037037038</v>
      </c>
      <c r="P25" s="39" t="s">
        <v>185</v>
      </c>
      <c r="Q25" s="62">
        <v>19</v>
      </c>
      <c r="R25" s="41">
        <v>2</v>
      </c>
    </row>
    <row r="26" spans="2:18" ht="12.75">
      <c r="B26" s="3">
        <v>13</v>
      </c>
      <c r="C26" s="102">
        <v>91</v>
      </c>
      <c r="D26" s="86" t="s">
        <v>153</v>
      </c>
      <c r="E26" s="87">
        <v>92</v>
      </c>
      <c r="F26" s="94" t="s">
        <v>43</v>
      </c>
      <c r="G26" s="18">
        <v>0</v>
      </c>
      <c r="H26" s="43">
        <v>0.018604166666666668</v>
      </c>
      <c r="I26" s="66">
        <f t="shared" si="0"/>
        <v>0.018604166666666668</v>
      </c>
      <c r="J26" s="70">
        <v>1</v>
      </c>
      <c r="K26" s="70">
        <v>5</v>
      </c>
      <c r="L26" s="70">
        <v>3</v>
      </c>
      <c r="M26" s="70">
        <v>3</v>
      </c>
      <c r="N26" s="26">
        <f t="shared" si="1"/>
        <v>0.018604166666666668</v>
      </c>
      <c r="O26" s="73">
        <f t="shared" si="2"/>
        <v>0.005325231481481483</v>
      </c>
      <c r="P26" s="39" t="s">
        <v>185</v>
      </c>
      <c r="Q26" s="40">
        <v>18</v>
      </c>
      <c r="R26" s="41">
        <v>1</v>
      </c>
    </row>
    <row r="27" spans="2:18" ht="12.75">
      <c r="B27" s="2">
        <v>14</v>
      </c>
      <c r="C27" s="102">
        <v>105</v>
      </c>
      <c r="D27" s="86" t="s">
        <v>89</v>
      </c>
      <c r="E27" s="87">
        <v>93</v>
      </c>
      <c r="F27" s="94" t="s">
        <v>57</v>
      </c>
      <c r="G27" s="18">
        <v>0</v>
      </c>
      <c r="H27" s="43">
        <v>0.019074074074074073</v>
      </c>
      <c r="I27" s="66">
        <f t="shared" si="0"/>
        <v>0.019074074074074073</v>
      </c>
      <c r="J27" s="70">
        <v>3</v>
      </c>
      <c r="K27" s="70">
        <v>1</v>
      </c>
      <c r="L27" s="70">
        <v>1</v>
      </c>
      <c r="M27" s="70">
        <v>2</v>
      </c>
      <c r="N27" s="26">
        <f t="shared" si="1"/>
        <v>0.019074074074074073</v>
      </c>
      <c r="O27" s="73">
        <f t="shared" si="2"/>
        <v>0.005795138888888888</v>
      </c>
      <c r="P27" s="39" t="s">
        <v>185</v>
      </c>
      <c r="Q27" s="40">
        <v>17</v>
      </c>
      <c r="R27" s="41">
        <v>1</v>
      </c>
    </row>
    <row r="28" spans="2:18" ht="12.75">
      <c r="B28" s="3">
        <v>15</v>
      </c>
      <c r="C28" s="101">
        <v>100</v>
      </c>
      <c r="D28" s="86" t="s">
        <v>158</v>
      </c>
      <c r="E28" s="87">
        <v>91</v>
      </c>
      <c r="F28" s="90" t="s">
        <v>159</v>
      </c>
      <c r="G28" s="18">
        <v>0</v>
      </c>
      <c r="H28" s="43">
        <v>0.019105324074074073</v>
      </c>
      <c r="I28" s="66">
        <f t="shared" si="0"/>
        <v>0.019105324074074073</v>
      </c>
      <c r="J28" s="70">
        <v>5</v>
      </c>
      <c r="K28" s="70">
        <v>5</v>
      </c>
      <c r="L28" s="70">
        <v>4</v>
      </c>
      <c r="M28" s="70">
        <v>4</v>
      </c>
      <c r="N28" s="26">
        <f t="shared" si="1"/>
        <v>0.019105324074074073</v>
      </c>
      <c r="O28" s="73">
        <f t="shared" si="2"/>
        <v>0.005826388888888888</v>
      </c>
      <c r="P28" s="39" t="s">
        <v>185</v>
      </c>
      <c r="Q28" s="62">
        <v>16</v>
      </c>
      <c r="R28" s="41">
        <v>1</v>
      </c>
    </row>
    <row r="29" spans="2:18" ht="12.75">
      <c r="B29" s="3">
        <v>16</v>
      </c>
      <c r="C29" s="101">
        <v>98</v>
      </c>
      <c r="D29" s="91" t="s">
        <v>156</v>
      </c>
      <c r="E29" s="92">
        <v>93</v>
      </c>
      <c r="F29" s="93" t="s">
        <v>117</v>
      </c>
      <c r="G29" s="18">
        <v>0</v>
      </c>
      <c r="H29" s="43">
        <v>0.019116898148148147</v>
      </c>
      <c r="I29" s="66">
        <f t="shared" si="0"/>
        <v>0.019116898148148147</v>
      </c>
      <c r="J29" s="70">
        <v>4</v>
      </c>
      <c r="K29" s="70">
        <v>4</v>
      </c>
      <c r="L29" s="70">
        <v>1</v>
      </c>
      <c r="M29" s="70">
        <v>1</v>
      </c>
      <c r="N29" s="26">
        <f t="shared" si="1"/>
        <v>0.019116898148148147</v>
      </c>
      <c r="O29" s="73">
        <f t="shared" si="2"/>
        <v>0.0058379629629629615</v>
      </c>
      <c r="P29" s="39" t="s">
        <v>185</v>
      </c>
      <c r="Q29" s="40">
        <v>15</v>
      </c>
      <c r="R29" s="41">
        <v>1</v>
      </c>
    </row>
    <row r="30" spans="2:18" ht="12.75">
      <c r="B30" s="2">
        <v>17</v>
      </c>
      <c r="C30" s="102">
        <v>103</v>
      </c>
      <c r="D30" s="86" t="s">
        <v>163</v>
      </c>
      <c r="E30" s="87">
        <v>92</v>
      </c>
      <c r="F30" s="88" t="s">
        <v>33</v>
      </c>
      <c r="G30" s="18">
        <v>0</v>
      </c>
      <c r="H30" s="43">
        <v>0.019618055555555555</v>
      </c>
      <c r="I30" s="66">
        <f t="shared" si="0"/>
        <v>0.019618055555555555</v>
      </c>
      <c r="J30" s="70">
        <v>3</v>
      </c>
      <c r="K30" s="70">
        <v>5</v>
      </c>
      <c r="L30" s="70">
        <v>3</v>
      </c>
      <c r="M30" s="70">
        <v>4</v>
      </c>
      <c r="N30" s="26">
        <f t="shared" si="1"/>
        <v>0.019618055555555555</v>
      </c>
      <c r="O30" s="73">
        <f t="shared" si="2"/>
        <v>0.00633912037037037</v>
      </c>
      <c r="P30" s="39" t="s">
        <v>185</v>
      </c>
      <c r="Q30" s="40">
        <v>14</v>
      </c>
      <c r="R30" s="41"/>
    </row>
    <row r="31" spans="2:18" ht="12.75">
      <c r="B31" s="3">
        <v>18</v>
      </c>
      <c r="C31" s="101">
        <v>92</v>
      </c>
      <c r="D31" s="86" t="s">
        <v>78</v>
      </c>
      <c r="E31" s="87">
        <v>91</v>
      </c>
      <c r="F31" s="88" t="s">
        <v>110</v>
      </c>
      <c r="G31" s="18">
        <v>0</v>
      </c>
      <c r="H31" s="43">
        <v>0.01962962962962963</v>
      </c>
      <c r="I31" s="66">
        <f t="shared" si="0"/>
        <v>0.01962962962962963</v>
      </c>
      <c r="J31" s="70">
        <v>4</v>
      </c>
      <c r="K31" s="70">
        <v>3</v>
      </c>
      <c r="L31" s="70">
        <v>5</v>
      </c>
      <c r="M31" s="70">
        <v>4</v>
      </c>
      <c r="N31" s="26">
        <f t="shared" si="1"/>
        <v>0.01962962962962963</v>
      </c>
      <c r="O31" s="73">
        <f t="shared" si="2"/>
        <v>0.0063506944444444435</v>
      </c>
      <c r="P31" s="39" t="s">
        <v>185</v>
      </c>
      <c r="Q31" s="62">
        <v>13</v>
      </c>
      <c r="R31" s="41"/>
    </row>
    <row r="32" spans="2:18" ht="12.75">
      <c r="B32" s="3">
        <v>19</v>
      </c>
      <c r="C32" s="101">
        <v>104</v>
      </c>
      <c r="D32" s="105" t="s">
        <v>164</v>
      </c>
      <c r="E32" s="106">
        <v>93</v>
      </c>
      <c r="F32" s="98" t="s">
        <v>159</v>
      </c>
      <c r="G32" s="18">
        <v>0</v>
      </c>
      <c r="H32" s="43">
        <v>0.020046296296296295</v>
      </c>
      <c r="I32" s="66">
        <f t="shared" si="0"/>
        <v>0.020046296296296295</v>
      </c>
      <c r="J32" s="70">
        <v>5</v>
      </c>
      <c r="K32" s="70">
        <v>4</v>
      </c>
      <c r="L32" s="70">
        <v>5</v>
      </c>
      <c r="M32" s="70">
        <v>3</v>
      </c>
      <c r="N32" s="26">
        <f t="shared" si="1"/>
        <v>0.020046296296296295</v>
      </c>
      <c r="O32" s="73">
        <f t="shared" si="2"/>
        <v>0.006767361111111109</v>
      </c>
      <c r="P32" s="39" t="s">
        <v>185</v>
      </c>
      <c r="Q32" s="40">
        <v>12</v>
      </c>
      <c r="R32" s="41"/>
    </row>
    <row r="33" spans="2:18" ht="12.75">
      <c r="B33" s="2">
        <v>20</v>
      </c>
      <c r="C33" s="102">
        <v>101</v>
      </c>
      <c r="D33" s="86" t="s">
        <v>160</v>
      </c>
      <c r="E33" s="87">
        <v>92</v>
      </c>
      <c r="F33" s="74" t="s">
        <v>161</v>
      </c>
      <c r="G33" s="18">
        <v>0</v>
      </c>
      <c r="H33" s="43">
        <v>0.0204375</v>
      </c>
      <c r="I33" s="66">
        <f t="shared" si="0"/>
        <v>0.0204375</v>
      </c>
      <c r="J33" s="70">
        <v>4</v>
      </c>
      <c r="K33" s="70">
        <v>3</v>
      </c>
      <c r="L33" s="70">
        <v>3</v>
      </c>
      <c r="M33" s="70">
        <v>4</v>
      </c>
      <c r="N33" s="26">
        <f t="shared" si="1"/>
        <v>0.0204375</v>
      </c>
      <c r="O33" s="73">
        <f t="shared" si="2"/>
        <v>0.0071585648148148155</v>
      </c>
      <c r="P33" s="39" t="s">
        <v>185</v>
      </c>
      <c r="Q33" s="40">
        <v>11</v>
      </c>
      <c r="R33" s="41"/>
    </row>
    <row r="34" spans="2:18" ht="12.75">
      <c r="B34" s="3">
        <v>21</v>
      </c>
      <c r="C34" s="102">
        <v>109</v>
      </c>
      <c r="D34" s="103" t="s">
        <v>168</v>
      </c>
      <c r="E34" s="87">
        <v>92</v>
      </c>
      <c r="F34" s="74" t="s">
        <v>161</v>
      </c>
      <c r="G34" s="18">
        <v>0</v>
      </c>
      <c r="H34" s="43">
        <v>0.02172453703703704</v>
      </c>
      <c r="I34" s="66">
        <f t="shared" si="0"/>
        <v>0.02172453703703704</v>
      </c>
      <c r="J34" s="70">
        <v>1</v>
      </c>
      <c r="K34" s="70">
        <v>4</v>
      </c>
      <c r="L34" s="70">
        <v>3</v>
      </c>
      <c r="M34" s="70">
        <v>3</v>
      </c>
      <c r="N34" s="26">
        <f t="shared" si="1"/>
        <v>0.02172453703703704</v>
      </c>
      <c r="O34" s="73">
        <f t="shared" si="2"/>
        <v>0.008445601851851853</v>
      </c>
      <c r="P34" s="39" t="s">
        <v>185</v>
      </c>
      <c r="Q34" s="62">
        <v>10</v>
      </c>
      <c r="R34" s="41"/>
    </row>
    <row r="35" spans="2:18" ht="12.75">
      <c r="B35" s="3">
        <v>22</v>
      </c>
      <c r="C35" s="102">
        <v>107</v>
      </c>
      <c r="D35" s="103" t="s">
        <v>166</v>
      </c>
      <c r="E35" s="87">
        <v>92</v>
      </c>
      <c r="F35" s="88" t="s">
        <v>57</v>
      </c>
      <c r="G35" s="18">
        <v>0</v>
      </c>
      <c r="H35" s="43">
        <v>0.022152777777777775</v>
      </c>
      <c r="I35" s="66">
        <f t="shared" si="0"/>
        <v>0.022152777777777775</v>
      </c>
      <c r="J35" s="70">
        <v>2</v>
      </c>
      <c r="K35" s="70">
        <v>3</v>
      </c>
      <c r="L35" s="70">
        <v>3</v>
      </c>
      <c r="M35" s="70">
        <v>4</v>
      </c>
      <c r="N35" s="26">
        <f t="shared" si="1"/>
        <v>0.022152777777777775</v>
      </c>
      <c r="O35" s="73">
        <f t="shared" si="2"/>
        <v>0.00887384259259259</v>
      </c>
      <c r="P35" s="39" t="s">
        <v>185</v>
      </c>
      <c r="Q35" s="40">
        <v>9</v>
      </c>
      <c r="R35" s="41"/>
    </row>
    <row r="36" spans="2:18" ht="12.75">
      <c r="B36" s="2">
        <v>23</v>
      </c>
      <c r="C36" s="101">
        <v>112</v>
      </c>
      <c r="D36" s="103" t="s">
        <v>171</v>
      </c>
      <c r="E36" s="87">
        <v>91</v>
      </c>
      <c r="F36" s="90" t="s">
        <v>159</v>
      </c>
      <c r="G36" s="18">
        <v>0</v>
      </c>
      <c r="H36" s="43">
        <v>0.0221875</v>
      </c>
      <c r="I36" s="66">
        <f t="shared" si="0"/>
        <v>0.0221875</v>
      </c>
      <c r="J36" s="70">
        <v>5</v>
      </c>
      <c r="K36" s="70">
        <v>3</v>
      </c>
      <c r="L36" s="70">
        <v>5</v>
      </c>
      <c r="M36" s="70">
        <v>5</v>
      </c>
      <c r="N36" s="26">
        <f t="shared" si="1"/>
        <v>0.0221875</v>
      </c>
      <c r="O36" s="73">
        <f t="shared" si="2"/>
        <v>0.008908564814814814</v>
      </c>
      <c r="P36" s="39" t="s">
        <v>185</v>
      </c>
      <c r="Q36" s="40">
        <v>8</v>
      </c>
      <c r="R36" s="41"/>
    </row>
    <row r="37" spans="2:18" ht="12.75">
      <c r="B37" s="3">
        <v>24</v>
      </c>
      <c r="C37" s="101">
        <v>102</v>
      </c>
      <c r="D37" s="103" t="s">
        <v>162</v>
      </c>
      <c r="E37" s="87">
        <v>93</v>
      </c>
      <c r="F37" s="90" t="s">
        <v>159</v>
      </c>
      <c r="G37" s="18">
        <v>0</v>
      </c>
      <c r="H37" s="43">
        <v>0.022685185185185183</v>
      </c>
      <c r="I37" s="66">
        <f t="shared" si="0"/>
        <v>0.022685185185185183</v>
      </c>
      <c r="J37" s="70">
        <v>5</v>
      </c>
      <c r="K37" s="70">
        <v>5</v>
      </c>
      <c r="L37" s="70">
        <v>5</v>
      </c>
      <c r="M37" s="70">
        <v>5</v>
      </c>
      <c r="N37" s="26">
        <f t="shared" si="1"/>
        <v>0.022685185185185183</v>
      </c>
      <c r="O37" s="73">
        <f t="shared" si="2"/>
        <v>0.009406249999999998</v>
      </c>
      <c r="P37" s="39" t="s">
        <v>185</v>
      </c>
      <c r="Q37" s="62">
        <v>7</v>
      </c>
      <c r="R37" s="41"/>
    </row>
    <row r="38" spans="2:18" ht="12.75">
      <c r="B38" s="3">
        <v>25</v>
      </c>
      <c r="C38" s="102">
        <v>111</v>
      </c>
      <c r="D38" s="103" t="s">
        <v>170</v>
      </c>
      <c r="E38" s="87">
        <v>91</v>
      </c>
      <c r="F38" s="88" t="s">
        <v>135</v>
      </c>
      <c r="G38" s="18">
        <v>0</v>
      </c>
      <c r="H38" s="43">
        <v>0.023622685185185188</v>
      </c>
      <c r="I38" s="66">
        <f t="shared" si="0"/>
        <v>0.023622685185185188</v>
      </c>
      <c r="J38" s="70">
        <v>5</v>
      </c>
      <c r="K38" s="70">
        <v>5</v>
      </c>
      <c r="L38" s="70">
        <v>5</v>
      </c>
      <c r="M38" s="70">
        <v>5</v>
      </c>
      <c r="N38" s="26">
        <f t="shared" si="1"/>
        <v>0.023622685185185188</v>
      </c>
      <c r="O38" s="73">
        <f t="shared" si="2"/>
        <v>0.010343750000000002</v>
      </c>
      <c r="P38" s="39" t="s">
        <v>185</v>
      </c>
      <c r="Q38" s="40">
        <v>6</v>
      </c>
      <c r="R38" s="41"/>
    </row>
    <row r="39" spans="2:18" ht="12.75">
      <c r="B39" s="2">
        <v>26</v>
      </c>
      <c r="C39" s="101">
        <v>106</v>
      </c>
      <c r="D39" s="103" t="s">
        <v>165</v>
      </c>
      <c r="E39" s="87">
        <v>92</v>
      </c>
      <c r="F39" s="88" t="s">
        <v>135</v>
      </c>
      <c r="G39" s="18">
        <v>0</v>
      </c>
      <c r="H39" s="43">
        <v>0.023715277777777776</v>
      </c>
      <c r="I39" s="66">
        <f t="shared" si="0"/>
        <v>0.023715277777777776</v>
      </c>
      <c r="J39" s="70">
        <v>4</v>
      </c>
      <c r="K39" s="70">
        <v>5</v>
      </c>
      <c r="L39" s="70">
        <v>3</v>
      </c>
      <c r="M39" s="70">
        <v>5</v>
      </c>
      <c r="N39" s="26">
        <f t="shared" si="1"/>
        <v>0.023715277777777776</v>
      </c>
      <c r="O39" s="73">
        <f t="shared" si="2"/>
        <v>0.01043634259259259</v>
      </c>
      <c r="P39" s="39" t="s">
        <v>185</v>
      </c>
      <c r="Q39" s="40">
        <v>5</v>
      </c>
      <c r="R39" s="41"/>
    </row>
    <row r="40" spans="2:18" ht="12.75">
      <c r="B40" s="3">
        <v>27</v>
      </c>
      <c r="C40" s="101">
        <v>110</v>
      </c>
      <c r="D40" s="103" t="s">
        <v>169</v>
      </c>
      <c r="E40" s="87">
        <v>92</v>
      </c>
      <c r="F40" s="88" t="s">
        <v>135</v>
      </c>
      <c r="G40" s="18">
        <v>0</v>
      </c>
      <c r="H40" s="43">
        <v>0.02442129629629629</v>
      </c>
      <c r="I40" s="66">
        <f t="shared" si="0"/>
        <v>0.02442129629629629</v>
      </c>
      <c r="J40" s="70">
        <v>2</v>
      </c>
      <c r="K40" s="70">
        <v>4</v>
      </c>
      <c r="L40" s="70">
        <v>5</v>
      </c>
      <c r="M40" s="70">
        <v>3</v>
      </c>
      <c r="N40" s="26">
        <f t="shared" si="1"/>
        <v>0.02442129629629629</v>
      </c>
      <c r="O40" s="73">
        <f t="shared" si="2"/>
        <v>0.011142361111111106</v>
      </c>
      <c r="P40" s="39" t="s">
        <v>185</v>
      </c>
      <c r="Q40" s="62">
        <v>4</v>
      </c>
      <c r="R40" s="41"/>
    </row>
    <row r="41" spans="2:18" ht="12.75">
      <c r="B41" s="3">
        <v>28</v>
      </c>
      <c r="C41" s="101">
        <v>108</v>
      </c>
      <c r="D41" s="103" t="s">
        <v>167</v>
      </c>
      <c r="E41" s="87">
        <v>92</v>
      </c>
      <c r="F41" s="88" t="s">
        <v>147</v>
      </c>
      <c r="G41" s="18">
        <v>0</v>
      </c>
      <c r="H41" s="43">
        <v>0.03135416666666666</v>
      </c>
      <c r="I41" s="66">
        <f t="shared" si="0"/>
        <v>0.03135416666666666</v>
      </c>
      <c r="J41" s="70">
        <v>5</v>
      </c>
      <c r="K41" s="70">
        <v>5</v>
      </c>
      <c r="L41" s="70">
        <v>4</v>
      </c>
      <c r="M41" s="70">
        <v>4</v>
      </c>
      <c r="N41" s="26">
        <f t="shared" si="1"/>
        <v>0.03135416666666666</v>
      </c>
      <c r="O41" s="73">
        <f t="shared" si="2"/>
        <v>0.018075231481481477</v>
      </c>
      <c r="P41" s="39" t="s">
        <v>185</v>
      </c>
      <c r="Q41" s="40">
        <v>3</v>
      </c>
      <c r="R41" s="41"/>
    </row>
    <row r="42" spans="2:19" ht="12.75">
      <c r="B42" s="28"/>
      <c r="C42" s="42"/>
      <c r="D42" s="9"/>
      <c r="E42" s="42"/>
      <c r="F42" s="44"/>
      <c r="G42" s="45"/>
      <c r="H42" s="46"/>
      <c r="I42" s="47"/>
      <c r="J42" s="71"/>
      <c r="K42" s="71"/>
      <c r="L42" s="71"/>
      <c r="M42" s="71"/>
      <c r="N42" s="48"/>
      <c r="O42" s="49"/>
      <c r="P42" s="50"/>
      <c r="Q42" s="51"/>
      <c r="R42" s="51"/>
      <c r="S42" s="38"/>
    </row>
    <row r="43" spans="2:19" ht="12.75">
      <c r="B43" s="28"/>
      <c r="C43" s="32" t="s">
        <v>20</v>
      </c>
      <c r="D43" s="75" t="s">
        <v>96</v>
      </c>
      <c r="E43" s="42"/>
      <c r="F43" s="44"/>
      <c r="G43" s="45"/>
      <c r="H43" s="46"/>
      <c r="I43" s="47"/>
      <c r="J43" s="71"/>
      <c r="K43" s="71"/>
      <c r="L43" s="71"/>
      <c r="M43" s="71"/>
      <c r="N43" s="48"/>
      <c r="O43" s="49"/>
      <c r="P43" s="50"/>
      <c r="Q43" s="51"/>
      <c r="R43" s="51"/>
      <c r="S43" s="38"/>
    </row>
    <row r="44" spans="2:19" ht="12.75">
      <c r="B44" s="28"/>
      <c r="C44" s="28">
        <v>90</v>
      </c>
      <c r="D44" s="9" t="s">
        <v>87</v>
      </c>
      <c r="E44" s="28">
        <v>92</v>
      </c>
      <c r="F44" s="113" t="s">
        <v>114</v>
      </c>
      <c r="G44" s="45"/>
      <c r="H44" s="46"/>
      <c r="I44" s="47"/>
      <c r="J44" s="71"/>
      <c r="K44" s="71"/>
      <c r="L44" s="71"/>
      <c r="M44" s="71"/>
      <c r="N44" s="48"/>
      <c r="O44" s="49"/>
      <c r="P44" s="50"/>
      <c r="Q44" s="51"/>
      <c r="R44" s="51"/>
      <c r="S44" s="38"/>
    </row>
    <row r="45" spans="3:6" ht="12.75">
      <c r="C45" s="28">
        <v>94</v>
      </c>
      <c r="D45" s="9" t="s">
        <v>155</v>
      </c>
      <c r="E45" s="28">
        <v>92</v>
      </c>
      <c r="F45" s="113" t="s">
        <v>147</v>
      </c>
    </row>
    <row r="46" spans="3:6" ht="12.75">
      <c r="C46" s="116">
        <v>97</v>
      </c>
      <c r="D46" s="9" t="s">
        <v>82</v>
      </c>
      <c r="E46" s="28">
        <v>91</v>
      </c>
      <c r="F46" s="113" t="s">
        <v>147</v>
      </c>
    </row>
    <row r="47" spans="3:6" ht="12.75">
      <c r="C47" s="116">
        <v>99</v>
      </c>
      <c r="D47" s="9" t="s">
        <v>157</v>
      </c>
      <c r="E47" s="28">
        <v>91</v>
      </c>
      <c r="F47" s="113" t="s">
        <v>147</v>
      </c>
    </row>
    <row r="48" spans="3:6" ht="12.75">
      <c r="C48" s="116">
        <v>113</v>
      </c>
      <c r="D48" s="9" t="s">
        <v>172</v>
      </c>
      <c r="E48" s="28">
        <v>93</v>
      </c>
      <c r="F48" s="114" t="s">
        <v>37</v>
      </c>
    </row>
    <row r="49" spans="3:6" ht="12.75">
      <c r="C49" s="32" t="s">
        <v>186</v>
      </c>
      <c r="D49" s="9"/>
      <c r="E49" s="22"/>
      <c r="F49" s="22"/>
    </row>
    <row r="50" spans="3:6" ht="12.75">
      <c r="C50" s="28">
        <v>114</v>
      </c>
      <c r="D50" s="9" t="s">
        <v>84</v>
      </c>
      <c r="E50" s="28">
        <v>91</v>
      </c>
      <c r="F50" s="113" t="s">
        <v>114</v>
      </c>
    </row>
    <row r="51" spans="3:16" ht="12.75">
      <c r="C51" s="76" t="s">
        <v>187</v>
      </c>
      <c r="D51" s="76"/>
      <c r="P51" s="31"/>
    </row>
    <row r="52" spans="3:16" ht="12.75">
      <c r="C52" s="28">
        <v>108</v>
      </c>
      <c r="D52" s="9" t="s">
        <v>167</v>
      </c>
      <c r="E52" s="28">
        <v>92</v>
      </c>
      <c r="F52" s="113" t="s">
        <v>147</v>
      </c>
      <c r="J52" s="115" t="s">
        <v>188</v>
      </c>
      <c r="K52" s="115"/>
      <c r="L52" s="115"/>
      <c r="P52" s="31"/>
    </row>
    <row r="53" spans="3:16" ht="12.75">
      <c r="C53" s="28">
        <v>102</v>
      </c>
      <c r="D53" s="9" t="s">
        <v>162</v>
      </c>
      <c r="E53" s="28">
        <v>93</v>
      </c>
      <c r="F53" s="114" t="s">
        <v>159</v>
      </c>
      <c r="J53" s="115" t="s">
        <v>180</v>
      </c>
      <c r="K53" s="115"/>
      <c r="P53" s="31"/>
    </row>
    <row r="54" spans="3:11" ht="12.75">
      <c r="C54" s="28">
        <v>106</v>
      </c>
      <c r="D54" s="9" t="s">
        <v>165</v>
      </c>
      <c r="E54" s="28">
        <v>92</v>
      </c>
      <c r="F54" s="113" t="s">
        <v>135</v>
      </c>
      <c r="J54" s="115" t="s">
        <v>180</v>
      </c>
      <c r="K54" s="115"/>
    </row>
    <row r="55" spans="11:16" ht="15.75">
      <c r="K55" s="4" t="s">
        <v>11</v>
      </c>
      <c r="L55" s="4"/>
      <c r="M55" s="21"/>
      <c r="N55" s="21"/>
      <c r="O55" s="1"/>
      <c r="P55" s="30"/>
    </row>
    <row r="56" spans="11:16" ht="15.75">
      <c r="K56" s="4"/>
      <c r="L56" s="4"/>
      <c r="M56" s="21"/>
      <c r="N56" s="21"/>
      <c r="O56" s="1"/>
      <c r="P56" s="30"/>
    </row>
    <row r="57" spans="11:16" ht="15.75">
      <c r="K57" s="4" t="s">
        <v>22</v>
      </c>
      <c r="L57" s="4"/>
      <c r="M57" s="21"/>
      <c r="N57" s="21"/>
      <c r="O57" s="1"/>
      <c r="P57" s="30"/>
    </row>
  </sheetData>
  <mergeCells count="6">
    <mergeCell ref="J12:M12"/>
    <mergeCell ref="B3:R3"/>
    <mergeCell ref="B1:R1"/>
    <mergeCell ref="B2:R2"/>
    <mergeCell ref="A4:R4"/>
    <mergeCell ref="A6:R6"/>
  </mergeCells>
  <printOptions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workbookViewId="0" topLeftCell="A1">
      <selection activeCell="D37" sqref="D36:D37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3.875" style="11" customWidth="1"/>
    <col min="4" max="4" width="22.125" style="0" customWidth="1"/>
    <col min="5" max="5" width="2.875" style="20" customWidth="1"/>
    <col min="6" max="6" width="28.625" style="20" customWidth="1"/>
    <col min="7" max="7" width="10.00390625" style="0" hidden="1" customWidth="1"/>
    <col min="8" max="8" width="11.625" style="0" hidden="1" customWidth="1"/>
    <col min="9" max="9" width="8.375" style="20" hidden="1" customWidth="1"/>
    <col min="10" max="10" width="1.75390625" style="20" customWidth="1"/>
    <col min="11" max="11" width="1.625" style="20" customWidth="1"/>
    <col min="12" max="12" width="1.37890625" style="20" customWidth="1"/>
    <col min="13" max="13" width="1.625" style="20" customWidth="1"/>
    <col min="14" max="14" width="9.125" style="11" customWidth="1"/>
    <col min="15" max="15" width="9.25390625" style="24" customWidth="1"/>
    <col min="16" max="16" width="2.375" style="0" customWidth="1"/>
    <col min="17" max="17" width="3.125" style="0" customWidth="1"/>
    <col min="18" max="18" width="3.00390625" style="0" customWidth="1"/>
  </cols>
  <sheetData>
    <row r="1" spans="1:18" ht="23.25" customHeight="1">
      <c r="A1" s="67"/>
      <c r="B1" s="120" t="s">
        <v>97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3.25" customHeight="1">
      <c r="A2" s="67"/>
      <c r="B2" s="120" t="s">
        <v>98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3.25" customHeight="1">
      <c r="A3" s="67"/>
      <c r="B3" s="120" t="s">
        <v>99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3.25" customHeight="1">
      <c r="A4" s="121" t="s">
        <v>100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3" ht="18">
      <c r="A5" s="8"/>
      <c r="B5" s="7"/>
      <c r="C5" s="12"/>
      <c r="D5" s="7"/>
      <c r="E5" s="19"/>
      <c r="F5" s="23"/>
      <c r="G5" s="6"/>
      <c r="H5" s="6"/>
      <c r="I5" s="19"/>
      <c r="J5" s="19"/>
      <c r="K5" s="19"/>
      <c r="L5" s="19"/>
      <c r="M5" s="19"/>
    </row>
    <row r="6" spans="1:18" ht="18">
      <c r="A6" s="121" t="s">
        <v>182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4" ht="14.25" customHeight="1">
      <c r="A7" s="6"/>
      <c r="B7" s="6"/>
      <c r="C7" s="13"/>
      <c r="D7" s="6"/>
      <c r="E7" s="19"/>
      <c r="F7" s="19"/>
      <c r="G7" s="6"/>
      <c r="H7" s="6"/>
      <c r="I7" s="19"/>
      <c r="J7" s="19"/>
      <c r="K7" s="19"/>
      <c r="L7" s="19"/>
      <c r="M7" s="19"/>
      <c r="N7" s="16"/>
    </row>
    <row r="8" spans="2:13" ht="15.75">
      <c r="B8" s="4" t="s">
        <v>104</v>
      </c>
      <c r="D8" s="5"/>
      <c r="F8" s="21"/>
      <c r="G8" s="1"/>
      <c r="H8" s="1"/>
      <c r="I8" s="21"/>
      <c r="J8" s="21"/>
      <c r="K8" s="21"/>
      <c r="L8" s="21"/>
      <c r="M8" s="21"/>
    </row>
    <row r="9" spans="2:5" ht="15.75">
      <c r="B9" s="5"/>
      <c r="C9" s="14"/>
      <c r="D9" s="4"/>
      <c r="E9" s="21"/>
    </row>
    <row r="10" spans="2:15" ht="15.75">
      <c r="B10" s="4" t="s">
        <v>108</v>
      </c>
      <c r="C10" s="14"/>
      <c r="D10" s="4"/>
      <c r="E10" s="21"/>
      <c r="G10" s="4"/>
      <c r="H10" s="4"/>
      <c r="I10" s="4"/>
      <c r="J10" s="21"/>
      <c r="K10" s="117" t="s">
        <v>189</v>
      </c>
      <c r="L10" s="117"/>
      <c r="M10" s="117"/>
      <c r="N10" s="117"/>
      <c r="O10" s="30"/>
    </row>
    <row r="11" ht="13.5" thickBot="1"/>
    <row r="12" spans="2:18" ht="15.75">
      <c r="B12" s="34" t="s">
        <v>8</v>
      </c>
      <c r="C12" s="54" t="s">
        <v>0</v>
      </c>
      <c r="D12" s="35" t="s">
        <v>12</v>
      </c>
      <c r="E12" s="53" t="s">
        <v>16</v>
      </c>
      <c r="F12" s="53" t="s">
        <v>13</v>
      </c>
      <c r="G12" s="35" t="s">
        <v>1</v>
      </c>
      <c r="H12" s="35" t="s">
        <v>1</v>
      </c>
      <c r="I12" s="53" t="s">
        <v>1</v>
      </c>
      <c r="J12" s="122" t="s">
        <v>19</v>
      </c>
      <c r="K12" s="122"/>
      <c r="L12" s="122"/>
      <c r="M12" s="122"/>
      <c r="N12" s="54" t="s">
        <v>1</v>
      </c>
      <c r="O12" s="53" t="s">
        <v>17</v>
      </c>
      <c r="P12" s="53" t="s">
        <v>10</v>
      </c>
      <c r="Q12" s="53" t="s">
        <v>15</v>
      </c>
      <c r="R12" s="55" t="s">
        <v>15</v>
      </c>
    </row>
    <row r="13" spans="2:18" ht="16.5" thickBot="1">
      <c r="B13" s="36"/>
      <c r="C13" s="59"/>
      <c r="D13" s="37"/>
      <c r="E13" s="58"/>
      <c r="F13" s="58" t="s">
        <v>9</v>
      </c>
      <c r="G13" s="37" t="s">
        <v>2</v>
      </c>
      <c r="H13" s="37" t="s">
        <v>3</v>
      </c>
      <c r="I13" s="58" t="s">
        <v>7</v>
      </c>
      <c r="J13" s="58" t="s">
        <v>5</v>
      </c>
      <c r="K13" s="58" t="s">
        <v>5</v>
      </c>
      <c r="L13" s="58" t="s">
        <v>6</v>
      </c>
      <c r="M13" s="58" t="s">
        <v>6</v>
      </c>
      <c r="N13" s="59" t="s">
        <v>4</v>
      </c>
      <c r="O13" s="58" t="s">
        <v>18</v>
      </c>
      <c r="P13" s="64"/>
      <c r="Q13" s="58" t="s">
        <v>14</v>
      </c>
      <c r="R13" s="60" t="s">
        <v>21</v>
      </c>
    </row>
    <row r="14" spans="2:18" ht="12" customHeight="1">
      <c r="B14" s="3">
        <v>1</v>
      </c>
      <c r="C14" s="108">
        <v>121</v>
      </c>
      <c r="D14" s="109" t="s">
        <v>67</v>
      </c>
      <c r="E14" s="54">
        <v>89</v>
      </c>
      <c r="F14" s="85" t="s">
        <v>46</v>
      </c>
      <c r="G14" s="56">
        <v>0</v>
      </c>
      <c r="H14" s="57">
        <v>0.018486111111111113</v>
      </c>
      <c r="I14" s="65">
        <f aca="true" t="shared" si="0" ref="I14:I24">H14-G14</f>
        <v>0.018486111111111113</v>
      </c>
      <c r="J14" s="69">
        <v>2</v>
      </c>
      <c r="K14" s="69">
        <v>1</v>
      </c>
      <c r="L14" s="69">
        <v>1</v>
      </c>
      <c r="M14" s="69">
        <v>3</v>
      </c>
      <c r="N14" s="25">
        <f aca="true" t="shared" si="1" ref="N14:N24">I14</f>
        <v>0.018486111111111113</v>
      </c>
      <c r="O14" s="72">
        <f aca="true" t="shared" si="2" ref="O14:O24">H14-H$14</f>
        <v>0</v>
      </c>
      <c r="P14" s="61" t="s">
        <v>183</v>
      </c>
      <c r="Q14" s="62">
        <v>45</v>
      </c>
      <c r="R14" s="63">
        <v>15</v>
      </c>
    </row>
    <row r="15" spans="1:18" ht="12.75">
      <c r="A15">
        <v>2</v>
      </c>
      <c r="B15" s="2">
        <v>2</v>
      </c>
      <c r="C15" s="101">
        <v>123</v>
      </c>
      <c r="D15" s="103" t="s">
        <v>72</v>
      </c>
      <c r="E15" s="111">
        <v>89</v>
      </c>
      <c r="F15" s="94" t="s">
        <v>110</v>
      </c>
      <c r="G15" s="18">
        <v>0</v>
      </c>
      <c r="H15" s="43">
        <v>0.018739583333333334</v>
      </c>
      <c r="I15" s="66">
        <f t="shared" si="0"/>
        <v>0.018739583333333334</v>
      </c>
      <c r="J15" s="70">
        <v>1</v>
      </c>
      <c r="K15" s="70">
        <v>1</v>
      </c>
      <c r="L15" s="70">
        <v>1</v>
      </c>
      <c r="M15" s="70">
        <v>2</v>
      </c>
      <c r="N15" s="26">
        <f t="shared" si="1"/>
        <v>0.018739583333333334</v>
      </c>
      <c r="O15" s="73">
        <f t="shared" si="2"/>
        <v>0.0002534722222222209</v>
      </c>
      <c r="P15" s="39" t="s">
        <v>183</v>
      </c>
      <c r="Q15" s="40">
        <v>44</v>
      </c>
      <c r="R15" s="41">
        <v>12</v>
      </c>
    </row>
    <row r="16" spans="2:18" ht="12.75">
      <c r="B16" s="2">
        <v>3</v>
      </c>
      <c r="C16" s="110">
        <v>122</v>
      </c>
      <c r="D16" s="103" t="s">
        <v>173</v>
      </c>
      <c r="E16" s="87">
        <v>89</v>
      </c>
      <c r="F16" s="88" t="s">
        <v>117</v>
      </c>
      <c r="G16" s="18">
        <v>0</v>
      </c>
      <c r="H16" s="43">
        <v>0.019313657407407408</v>
      </c>
      <c r="I16" s="66">
        <f t="shared" si="0"/>
        <v>0.019313657407407408</v>
      </c>
      <c r="J16" s="70">
        <v>1</v>
      </c>
      <c r="K16" s="70">
        <v>1</v>
      </c>
      <c r="L16" s="70">
        <v>1</v>
      </c>
      <c r="M16" s="70">
        <v>3</v>
      </c>
      <c r="N16" s="26">
        <f t="shared" si="1"/>
        <v>0.019313657407407408</v>
      </c>
      <c r="O16" s="73">
        <f t="shared" si="2"/>
        <v>0.000827546296296295</v>
      </c>
      <c r="P16" s="39" t="s">
        <v>183</v>
      </c>
      <c r="Q16" s="40">
        <v>43</v>
      </c>
      <c r="R16" s="41">
        <v>10</v>
      </c>
    </row>
    <row r="17" spans="2:18" ht="12.75">
      <c r="B17" s="3">
        <v>4</v>
      </c>
      <c r="C17" s="101">
        <v>124</v>
      </c>
      <c r="D17" s="103" t="s">
        <v>70</v>
      </c>
      <c r="E17" s="87">
        <v>88</v>
      </c>
      <c r="F17" s="88" t="s">
        <v>23</v>
      </c>
      <c r="G17" s="18">
        <v>0</v>
      </c>
      <c r="H17" s="43">
        <v>0.02000115740740741</v>
      </c>
      <c r="I17" s="66">
        <f t="shared" si="0"/>
        <v>0.02000115740740741</v>
      </c>
      <c r="J17" s="70">
        <v>4</v>
      </c>
      <c r="K17" s="70">
        <v>1</v>
      </c>
      <c r="L17" s="70">
        <v>2</v>
      </c>
      <c r="M17" s="70">
        <v>2</v>
      </c>
      <c r="N17" s="26">
        <f t="shared" si="1"/>
        <v>0.02000115740740741</v>
      </c>
      <c r="O17" s="73">
        <f t="shared" si="2"/>
        <v>0.0015150462962962956</v>
      </c>
      <c r="P17" s="39" t="s">
        <v>183</v>
      </c>
      <c r="Q17" s="40">
        <v>42</v>
      </c>
      <c r="R17" s="41">
        <v>9</v>
      </c>
    </row>
    <row r="18" spans="2:18" ht="12.75">
      <c r="B18" s="2">
        <v>5</v>
      </c>
      <c r="C18" s="110">
        <v>126</v>
      </c>
      <c r="D18" s="112" t="s">
        <v>74</v>
      </c>
      <c r="E18" s="118">
        <v>90</v>
      </c>
      <c r="F18" s="104" t="s">
        <v>151</v>
      </c>
      <c r="G18" s="18">
        <v>0</v>
      </c>
      <c r="H18" s="43">
        <v>0.020358796296296295</v>
      </c>
      <c r="I18" s="66">
        <f t="shared" si="0"/>
        <v>0.020358796296296295</v>
      </c>
      <c r="J18" s="70">
        <v>1</v>
      </c>
      <c r="K18" s="70">
        <v>3</v>
      </c>
      <c r="L18" s="70">
        <v>2</v>
      </c>
      <c r="M18" s="70">
        <v>3</v>
      </c>
      <c r="N18" s="26">
        <f t="shared" si="1"/>
        <v>0.020358796296296295</v>
      </c>
      <c r="O18" s="73">
        <f t="shared" si="2"/>
        <v>0.001872685185185182</v>
      </c>
      <c r="P18" s="39" t="s">
        <v>183</v>
      </c>
      <c r="Q18" s="40">
        <v>41</v>
      </c>
      <c r="R18" s="41">
        <v>8</v>
      </c>
    </row>
    <row r="19" spans="2:18" ht="12.75">
      <c r="B19" s="3">
        <v>6</v>
      </c>
      <c r="C19" s="101">
        <v>125</v>
      </c>
      <c r="D19" s="103" t="s">
        <v>71</v>
      </c>
      <c r="E19" s="87">
        <v>89</v>
      </c>
      <c r="F19" s="88" t="s">
        <v>114</v>
      </c>
      <c r="G19" s="18">
        <v>0</v>
      </c>
      <c r="H19" s="43">
        <v>0.021511574074074072</v>
      </c>
      <c r="I19" s="66">
        <f t="shared" si="0"/>
        <v>0.021511574074074072</v>
      </c>
      <c r="J19" s="70">
        <v>1</v>
      </c>
      <c r="K19" s="70">
        <v>2</v>
      </c>
      <c r="L19" s="70">
        <v>1</v>
      </c>
      <c r="M19" s="70">
        <v>1</v>
      </c>
      <c r="N19" s="26">
        <f t="shared" si="1"/>
        <v>0.021511574074074072</v>
      </c>
      <c r="O19" s="73">
        <f t="shared" si="2"/>
        <v>0.003025462962962959</v>
      </c>
      <c r="P19" s="39" t="s">
        <v>183</v>
      </c>
      <c r="Q19" s="40">
        <v>40</v>
      </c>
      <c r="R19" s="41">
        <v>7</v>
      </c>
    </row>
    <row r="20" spans="2:18" ht="12.75">
      <c r="B20" s="3">
        <v>7</v>
      </c>
      <c r="C20" s="110">
        <v>128</v>
      </c>
      <c r="D20" s="103" t="s">
        <v>69</v>
      </c>
      <c r="E20" s="87">
        <v>89</v>
      </c>
      <c r="F20" s="97" t="s">
        <v>31</v>
      </c>
      <c r="G20" s="18">
        <v>0</v>
      </c>
      <c r="H20" s="43">
        <v>0.02179398148148148</v>
      </c>
      <c r="I20" s="66">
        <f t="shared" si="0"/>
        <v>0.02179398148148148</v>
      </c>
      <c r="J20" s="70">
        <v>1</v>
      </c>
      <c r="K20" s="70">
        <v>3</v>
      </c>
      <c r="L20" s="70">
        <v>0</v>
      </c>
      <c r="M20" s="70">
        <v>0</v>
      </c>
      <c r="N20" s="26">
        <f t="shared" si="1"/>
        <v>0.02179398148148148</v>
      </c>
      <c r="O20" s="73">
        <f t="shared" si="2"/>
        <v>0.0033078703703703673</v>
      </c>
      <c r="P20" s="39" t="s">
        <v>183</v>
      </c>
      <c r="Q20" s="40">
        <v>39</v>
      </c>
      <c r="R20" s="41">
        <v>6</v>
      </c>
    </row>
    <row r="21" spans="2:18" ht="12.75">
      <c r="B21" s="2">
        <v>8</v>
      </c>
      <c r="C21" s="101">
        <v>127</v>
      </c>
      <c r="D21" s="103" t="s">
        <v>90</v>
      </c>
      <c r="E21" s="111">
        <v>90</v>
      </c>
      <c r="F21" s="88" t="s">
        <v>114</v>
      </c>
      <c r="G21" s="18">
        <v>0</v>
      </c>
      <c r="H21" s="43">
        <v>0.022216435185185183</v>
      </c>
      <c r="I21" s="66">
        <f t="shared" si="0"/>
        <v>0.022216435185185183</v>
      </c>
      <c r="J21" s="70">
        <v>3</v>
      </c>
      <c r="K21" s="70">
        <v>0</v>
      </c>
      <c r="L21" s="70">
        <v>2</v>
      </c>
      <c r="M21" s="70">
        <v>2</v>
      </c>
      <c r="N21" s="26">
        <f t="shared" si="1"/>
        <v>0.022216435185185183</v>
      </c>
      <c r="O21" s="73">
        <f t="shared" si="2"/>
        <v>0.00373032407407407</v>
      </c>
      <c r="P21" s="39" t="s">
        <v>184</v>
      </c>
      <c r="Q21" s="40">
        <v>38</v>
      </c>
      <c r="R21" s="41">
        <v>5</v>
      </c>
    </row>
    <row r="22" spans="2:18" ht="12.75">
      <c r="B22" s="3">
        <v>9</v>
      </c>
      <c r="C22" s="110">
        <v>129</v>
      </c>
      <c r="D22" s="103" t="s">
        <v>83</v>
      </c>
      <c r="E22" s="87">
        <v>90</v>
      </c>
      <c r="F22" s="88" t="s">
        <v>147</v>
      </c>
      <c r="G22" s="18">
        <v>0</v>
      </c>
      <c r="H22" s="43">
        <v>0.023277777777777783</v>
      </c>
      <c r="I22" s="66">
        <f t="shared" si="0"/>
        <v>0.023277777777777783</v>
      </c>
      <c r="J22" s="70">
        <v>2</v>
      </c>
      <c r="K22" s="70">
        <v>0</v>
      </c>
      <c r="L22" s="70">
        <v>4</v>
      </c>
      <c r="M22" s="70">
        <v>2</v>
      </c>
      <c r="N22" s="26">
        <f t="shared" si="1"/>
        <v>0.023277777777777783</v>
      </c>
      <c r="O22" s="73">
        <f t="shared" si="2"/>
        <v>0.00479166666666667</v>
      </c>
      <c r="P22" s="39" t="s">
        <v>185</v>
      </c>
      <c r="Q22" s="40">
        <v>37</v>
      </c>
      <c r="R22" s="41">
        <v>4</v>
      </c>
    </row>
    <row r="23" spans="2:18" ht="12.75">
      <c r="B23" s="3">
        <v>10</v>
      </c>
      <c r="C23" s="101">
        <v>130</v>
      </c>
      <c r="D23" s="103" t="s">
        <v>91</v>
      </c>
      <c r="E23" s="87">
        <v>90</v>
      </c>
      <c r="F23" s="88" t="s">
        <v>147</v>
      </c>
      <c r="G23" s="18">
        <v>0</v>
      </c>
      <c r="H23" s="43">
        <v>0.02539699074074074</v>
      </c>
      <c r="I23" s="66">
        <f t="shared" si="0"/>
        <v>0.02539699074074074</v>
      </c>
      <c r="J23" s="70">
        <v>4</v>
      </c>
      <c r="K23" s="70">
        <v>4</v>
      </c>
      <c r="L23" s="70">
        <v>4</v>
      </c>
      <c r="M23" s="70">
        <v>4</v>
      </c>
      <c r="N23" s="26">
        <f t="shared" si="1"/>
        <v>0.02539699074074074</v>
      </c>
      <c r="O23" s="73">
        <f t="shared" si="2"/>
        <v>0.006910879629629628</v>
      </c>
      <c r="P23" s="39" t="s">
        <v>185</v>
      </c>
      <c r="Q23" s="40">
        <v>36</v>
      </c>
      <c r="R23" s="41">
        <v>3</v>
      </c>
    </row>
    <row r="24" spans="2:18" ht="12.75">
      <c r="B24" s="2">
        <v>11</v>
      </c>
      <c r="C24" s="101">
        <v>132</v>
      </c>
      <c r="D24" s="103" t="s">
        <v>174</v>
      </c>
      <c r="E24" s="87">
        <v>88</v>
      </c>
      <c r="F24" s="88" t="s">
        <v>23</v>
      </c>
      <c r="G24" s="18">
        <v>0</v>
      </c>
      <c r="H24" s="43">
        <v>0.025687500000000002</v>
      </c>
      <c r="I24" s="66">
        <f t="shared" si="0"/>
        <v>0.025687500000000002</v>
      </c>
      <c r="J24" s="70">
        <v>1</v>
      </c>
      <c r="K24" s="70">
        <v>2</v>
      </c>
      <c r="L24" s="70">
        <v>3</v>
      </c>
      <c r="M24" s="70">
        <v>2</v>
      </c>
      <c r="N24" s="26">
        <f t="shared" si="1"/>
        <v>0.025687500000000002</v>
      </c>
      <c r="O24" s="73">
        <f t="shared" si="2"/>
        <v>0.007201388888888889</v>
      </c>
      <c r="P24" s="39" t="s">
        <v>185</v>
      </c>
      <c r="Q24" s="40">
        <v>35</v>
      </c>
      <c r="R24" s="41"/>
    </row>
    <row r="25" spans="2:19" ht="12.75">
      <c r="B25" s="28"/>
      <c r="C25" s="42"/>
      <c r="D25" s="9"/>
      <c r="E25" s="42"/>
      <c r="F25" s="44"/>
      <c r="G25" s="45"/>
      <c r="H25" s="46"/>
      <c r="I25" s="47"/>
      <c r="J25" s="71"/>
      <c r="K25" s="71"/>
      <c r="L25" s="71"/>
      <c r="M25" s="71"/>
      <c r="N25" s="48"/>
      <c r="O25" s="49"/>
      <c r="P25" s="50"/>
      <c r="Q25" s="51"/>
      <c r="R25" s="51"/>
      <c r="S25" s="38"/>
    </row>
    <row r="26" spans="2:19" ht="12.75">
      <c r="B26" s="28"/>
      <c r="C26" s="32" t="s">
        <v>94</v>
      </c>
      <c r="D26" s="17"/>
      <c r="E26" s="42"/>
      <c r="F26" s="44"/>
      <c r="G26" s="45"/>
      <c r="H26" s="46"/>
      <c r="I26" s="47"/>
      <c r="J26" s="71"/>
      <c r="K26" s="71"/>
      <c r="L26" s="71"/>
      <c r="M26" s="71"/>
      <c r="N26" s="48"/>
      <c r="O26" s="49"/>
      <c r="P26" s="50"/>
      <c r="Q26" s="51"/>
      <c r="R26" s="51"/>
      <c r="S26" s="38"/>
    </row>
    <row r="27" spans="2:19" ht="12.75">
      <c r="B27" s="28"/>
      <c r="C27" s="28">
        <v>134</v>
      </c>
      <c r="D27" s="9" t="s">
        <v>68</v>
      </c>
      <c r="E27" s="28">
        <v>89</v>
      </c>
      <c r="F27" s="113" t="s">
        <v>114</v>
      </c>
      <c r="G27" s="45"/>
      <c r="H27" s="46"/>
      <c r="I27" s="47"/>
      <c r="J27" s="71"/>
      <c r="K27" s="71"/>
      <c r="L27" s="71"/>
      <c r="M27" s="71"/>
      <c r="N27" s="48"/>
      <c r="O27" s="49"/>
      <c r="P27" s="50"/>
      <c r="Q27" s="51"/>
      <c r="R27" s="51"/>
      <c r="S27" s="38"/>
    </row>
    <row r="28" spans="3:6" ht="12.75">
      <c r="C28" s="28">
        <v>135</v>
      </c>
      <c r="D28" s="9" t="s">
        <v>175</v>
      </c>
      <c r="E28" s="28">
        <v>88</v>
      </c>
      <c r="F28" s="113" t="s">
        <v>146</v>
      </c>
    </row>
    <row r="29" spans="3:6" ht="12.75">
      <c r="C29" s="32" t="s">
        <v>186</v>
      </c>
      <c r="D29" s="9"/>
      <c r="E29" s="22"/>
      <c r="F29" s="22"/>
    </row>
    <row r="30" spans="3:6" ht="12.75">
      <c r="C30" s="28">
        <v>133</v>
      </c>
      <c r="D30" s="9" t="s">
        <v>92</v>
      </c>
      <c r="E30" s="28">
        <v>90</v>
      </c>
      <c r="F30" s="113" t="s">
        <v>147</v>
      </c>
    </row>
    <row r="31" spans="3:6" ht="12.75">
      <c r="C31" s="28">
        <v>131</v>
      </c>
      <c r="D31" s="9" t="s">
        <v>95</v>
      </c>
      <c r="E31" s="28">
        <v>90</v>
      </c>
      <c r="F31" s="113" t="s">
        <v>147</v>
      </c>
    </row>
    <row r="32" spans="3:6" ht="12.75">
      <c r="C32" s="29"/>
      <c r="D32" s="9"/>
      <c r="E32" s="22"/>
      <c r="F32" s="22"/>
    </row>
    <row r="33" spans="3:6" ht="12.75">
      <c r="C33" s="28"/>
      <c r="D33" s="9"/>
      <c r="E33" s="10"/>
      <c r="F33" s="33"/>
    </row>
    <row r="34" spans="10:16" ht="15.75">
      <c r="J34" s="4" t="s">
        <v>11</v>
      </c>
      <c r="K34" s="4"/>
      <c r="L34" s="21"/>
      <c r="M34" s="21"/>
      <c r="N34" s="1"/>
      <c r="O34" s="30"/>
      <c r="P34" s="31"/>
    </row>
    <row r="35" spans="10:16" ht="15.75">
      <c r="J35" s="4"/>
      <c r="K35" s="4"/>
      <c r="L35" s="21"/>
      <c r="M35" s="21"/>
      <c r="N35" s="1"/>
      <c r="O35" s="30"/>
      <c r="P35" s="31"/>
    </row>
    <row r="36" spans="10:16" ht="15.75">
      <c r="J36" s="4" t="s">
        <v>22</v>
      </c>
      <c r="K36" s="4"/>
      <c r="L36" s="21"/>
      <c r="M36" s="21"/>
      <c r="N36" s="1"/>
      <c r="O36" s="30"/>
      <c r="P36" s="31"/>
    </row>
    <row r="37" spans="10:16" ht="15.75">
      <c r="J37" s="4"/>
      <c r="K37" s="4"/>
      <c r="L37" s="21"/>
      <c r="M37" s="21"/>
      <c r="N37" s="1"/>
      <c r="O37" s="30"/>
      <c r="P37" s="31"/>
    </row>
    <row r="38" spans="10:16" ht="15.75">
      <c r="J38" s="4"/>
      <c r="K38" s="4"/>
      <c r="L38" s="21"/>
      <c r="M38" s="21"/>
      <c r="N38" s="1"/>
      <c r="O38" s="30"/>
      <c r="P38" s="31"/>
    </row>
    <row r="39" spans="10:16" ht="15.75">
      <c r="J39" s="4"/>
      <c r="K39" s="4"/>
      <c r="L39" s="21"/>
      <c r="M39" s="21"/>
      <c r="N39" s="1"/>
      <c r="O39" s="30"/>
      <c r="P39" s="31"/>
    </row>
    <row r="40" spans="4:16" ht="12.75">
      <c r="D40" s="81"/>
      <c r="J40" s="21"/>
      <c r="K40" s="21"/>
      <c r="L40" s="21"/>
      <c r="M40" s="21"/>
      <c r="N40" s="14"/>
      <c r="O40" s="30"/>
      <c r="P40" s="1"/>
    </row>
    <row r="41" spans="4:15" ht="12.75">
      <c r="D41" s="20"/>
      <c r="F41"/>
      <c r="H41" s="20"/>
      <c r="M41" s="11"/>
      <c r="N41" s="24"/>
      <c r="O41"/>
    </row>
  </sheetData>
  <mergeCells count="6">
    <mergeCell ref="J12:M12"/>
    <mergeCell ref="B3:R3"/>
    <mergeCell ref="B1:R1"/>
    <mergeCell ref="B2:R2"/>
    <mergeCell ref="A4:R4"/>
    <mergeCell ref="A6:R6"/>
  </mergeCells>
  <printOptions/>
  <pageMargins left="0.5905511811023623" right="0" top="0.5905511811023623" bottom="0" header="0" footer="0"/>
  <pageSetup horizontalDpi="360" verticalDpi="360" orientation="portrait" paperSize="9" r:id="rId4"/>
  <drawing r:id="rId3"/>
  <legacyDrawing r:id="rId2"/>
  <oleObjects>
    <oleObject progId="Word.Document.8" shapeId="12062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2009-07-11T11:44:37Z</cp:lastPrinted>
  <dcterms:created xsi:type="dcterms:W3CDTF">1999-05-14T07:47:19Z</dcterms:created>
  <dcterms:modified xsi:type="dcterms:W3CDTF">2009-07-11T15:41:52Z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