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firstSheet="4" activeTab="7"/>
  </bookViews>
  <sheets>
    <sheet name="Wyniki-juniorzy-seniorzy  " sheetId="1" r:id="rId1"/>
    <sheet name="Wyniki-seniorki -indyw." sheetId="2" r:id="rId2"/>
    <sheet name="Wyniki-juniorzy-indyw.  " sheetId="3" r:id="rId3"/>
    <sheet name="Wyniki-juniorki-indyw." sheetId="4" r:id="rId4"/>
    <sheet name="Wyniki-jun.mł.-indyw. " sheetId="5" r:id="rId5"/>
    <sheet name="Wyniki-juniorki mł.-indyw." sheetId="6" r:id="rId6"/>
    <sheet name="Wyniki-młodzicy.-indyw." sheetId="7" r:id="rId7"/>
    <sheet name="Wyniki-młodziczki.-b.ind." sheetId="8" r:id="rId8"/>
  </sheets>
  <definedNames/>
  <calcPr fullCalcOnLoad="1"/>
</workbook>
</file>

<file path=xl/sharedStrings.xml><?xml version="1.0" encoding="utf-8"?>
<sst xmlns="http://schemas.openxmlformats.org/spreadsheetml/2006/main" count="1010" uniqueCount="339">
  <si>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</si>
  <si>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</si>
  <si>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</si>
  <si>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</si>
  <si>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</si>
  <si>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</si>
  <si>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</si>
  <si>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</si>
  <si>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</si>
  <si>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</si>
  <si>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</si>
  <si>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</si>
  <si>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</si>
  <si>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</si>
  <si>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</si>
  <si>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</si>
  <si>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 xml:space="preserve"> NAZWISKO I IMIĘ</t>
  </si>
  <si>
    <t>KRAJ</t>
  </si>
  <si>
    <t>pkt</t>
  </si>
  <si>
    <t>PZB</t>
  </si>
  <si>
    <t>Pkt</t>
  </si>
  <si>
    <t>R</t>
  </si>
  <si>
    <t>RÓŻ.</t>
  </si>
  <si>
    <t>CZAS.</t>
  </si>
  <si>
    <t>WSP</t>
  </si>
  <si>
    <t>wsp.</t>
  </si>
  <si>
    <t>DELEGAT  TECHNICZNY</t>
  </si>
  <si>
    <t>KĘPKA Magdalena</t>
  </si>
  <si>
    <t>FIRLEJ Marek</t>
  </si>
  <si>
    <t>HULBÓJ Wojciech</t>
  </si>
  <si>
    <t>SKOWRON Marcin</t>
  </si>
  <si>
    <t>BUKACKA Irena</t>
  </si>
  <si>
    <t>WOJTAS Agata</t>
  </si>
  <si>
    <t>MALINOWSKA Sylwia</t>
  </si>
  <si>
    <t>SŁONINA Łukasz</t>
  </si>
  <si>
    <t>TURKOWICZ Szymon</t>
  </si>
  <si>
    <t>WIECZOREK Mateusz</t>
  </si>
  <si>
    <t>BURY Bartłomiej</t>
  </si>
  <si>
    <t>GĄSIENICA Jakub</t>
  </si>
  <si>
    <t>LEJA Katarzyna</t>
  </si>
  <si>
    <t xml:space="preserve">DELEGAT TECHNICZNY </t>
  </si>
  <si>
    <t>BLKS Żywiec/ SMS Moszczanica</t>
  </si>
  <si>
    <t>MKS Karkonosze/ SMS Szkl. Poręba</t>
  </si>
  <si>
    <t>KS "Ryfama" Rybnik</t>
  </si>
  <si>
    <t>IKN "Górnik" Iwonicz</t>
  </si>
  <si>
    <t>MKS "Hermes" Gryfino</t>
  </si>
  <si>
    <t>GUZIK Grzegorz</t>
  </si>
  <si>
    <t>UKS "Strzał" Wodzisław</t>
  </si>
  <si>
    <t>GUZIK Krzysztof</t>
  </si>
  <si>
    <t>CZAKON Patryk</t>
  </si>
  <si>
    <t>JAKUBOWICZ Grzegorz</t>
  </si>
  <si>
    <t>SUCHECKI Marcin</t>
  </si>
  <si>
    <t>STEC Mateusz</t>
  </si>
  <si>
    <t>IWANIEC Iwona</t>
  </si>
  <si>
    <t>HOJNISZ Monika</t>
  </si>
  <si>
    <t>UKS "Lider" Katowice</t>
  </si>
  <si>
    <t>NKS "Dynamit" Chorzów</t>
  </si>
  <si>
    <t>SOBCZAK Dominika</t>
  </si>
  <si>
    <t>SOSNA Julia</t>
  </si>
  <si>
    <t>JEDYNAK Martyna</t>
  </si>
  <si>
    <t>AZS AWF Wrocław</t>
  </si>
  <si>
    <t>W  BIATHLONIE  LETNIM</t>
  </si>
  <si>
    <t>BKS "WP - Kościelisko"/SMS Zakopane</t>
  </si>
  <si>
    <t>MIGDAŁ Tomasz</t>
  </si>
  <si>
    <t>MKS Duszniki Zdrój/SMS</t>
  </si>
  <si>
    <t>NAJZER Szymon</t>
  </si>
  <si>
    <t>JASZAK Krzysztof</t>
  </si>
  <si>
    <t>SMERECKI Łukasz</t>
  </si>
  <si>
    <t>ULIASZ Jacek</t>
  </si>
  <si>
    <t>DZIERGAS Mikołaj</t>
  </si>
  <si>
    <t>JAKIEŁA Patryk</t>
  </si>
  <si>
    <t>BORYCZKA Albert</t>
  </si>
  <si>
    <t>KRAJEWSKI Dariusz</t>
  </si>
  <si>
    <t>JABŁONKA Mateusz</t>
  </si>
  <si>
    <t>ZAWÓŁ Mateusz</t>
  </si>
  <si>
    <t>CYMERMAN Kamil</t>
  </si>
  <si>
    <t>MAREK Rafał</t>
  </si>
  <si>
    <t>NIEMCZYK Mateusz</t>
  </si>
  <si>
    <t>STARYK Adrian</t>
  </si>
  <si>
    <t>BUKOWSKA Maria</t>
  </si>
  <si>
    <t>IWANIEC Katarzyna</t>
  </si>
  <si>
    <t>MĄKA Anna</t>
  </si>
  <si>
    <t>SMOLEC Zuzanna</t>
  </si>
  <si>
    <t>WÓJCIK Angelika</t>
  </si>
  <si>
    <t>SZURKO Agnieszka</t>
  </si>
  <si>
    <t>LECHOWSKA Paulina</t>
  </si>
  <si>
    <t>KONIOR Agata</t>
  </si>
  <si>
    <t>SZURGOCIŃSKA Nikolina</t>
  </si>
  <si>
    <t>SMYREK Paulina</t>
  </si>
  <si>
    <t>WIECZOREK Paulina</t>
  </si>
  <si>
    <t>MALINA Dawid</t>
  </si>
  <si>
    <t>WYCISK Aleksandra</t>
  </si>
  <si>
    <t>LEJA Mateusz</t>
  </si>
  <si>
    <t>KLUŚ Krzysztof</t>
  </si>
  <si>
    <t xml:space="preserve">BKS "WP - Kościelisko" </t>
  </si>
  <si>
    <t>BATOŻYŃSKA Karolina</t>
  </si>
  <si>
    <t>SOBIES Przemysław</t>
  </si>
  <si>
    <t>UKN "Melafir" Czarny Bór</t>
  </si>
  <si>
    <t>STEC Dawid</t>
  </si>
  <si>
    <t>RUSNARCZYK Mateusz</t>
  </si>
  <si>
    <t>MOKRZYCKA Katarzyna</t>
  </si>
  <si>
    <t>UKN "Melafir" Czarny Bór/SMS Szkl. Poręba</t>
  </si>
  <si>
    <t>WITEK Paulina</t>
  </si>
  <si>
    <t>RADECKI Przemysław</t>
  </si>
  <si>
    <t>MRÓWKA Magdalena</t>
  </si>
  <si>
    <t>KUCHARZAK Małgorzata</t>
  </si>
  <si>
    <t>MKS Karkonosze/SMS Szkl. Poręba</t>
  </si>
  <si>
    <t>MKS Karkonosze</t>
  </si>
  <si>
    <t>KORZEŃ Grzegorz</t>
  </si>
  <si>
    <t>WITEK Andrzej</t>
  </si>
  <si>
    <t xml:space="preserve">MISTRZOSTWA  POLSKI  </t>
  </si>
  <si>
    <t>JUNIORÓW  I  JUNIORÓW  MŁODSZYCH</t>
  </si>
  <si>
    <t>Jan  MURDZEK</t>
  </si>
  <si>
    <t>ZIEMBA Martyna</t>
  </si>
  <si>
    <t>NIE UKOŃCZYŁ:</t>
  </si>
  <si>
    <t>DYSKWALIFIKACJA:</t>
  </si>
  <si>
    <t>WYNIKI  OFICJALNE</t>
  </si>
  <si>
    <t>NIE WYSTARTOWAŁA:</t>
  </si>
  <si>
    <t>NIE UKOŃCZYŁA:</t>
  </si>
  <si>
    <t>KONIEC godz. 13.40</t>
  </si>
  <si>
    <t>WERMUTH Mateusz</t>
  </si>
  <si>
    <t>NR</t>
  </si>
  <si>
    <t>Licencji</t>
  </si>
  <si>
    <t>GWAŁT Bartłomiej</t>
  </si>
  <si>
    <t>KOTAS  Piotr</t>
  </si>
  <si>
    <t>BOBAK Paulina</t>
  </si>
  <si>
    <t>KS AZS AWF Katowice</t>
  </si>
  <si>
    <t>HOJNISZ Patrycja</t>
  </si>
  <si>
    <t>JAKIEŁA Katarzyna</t>
  </si>
  <si>
    <t>BRIL Grzegorz</t>
  </si>
  <si>
    <t>LEPEL Rafał</t>
  </si>
  <si>
    <t>NĘDZA-KUBINIEC Maciej</t>
  </si>
  <si>
    <t>KOŹIŃSKI Maciej</t>
  </si>
  <si>
    <t>PARSZCZYŃSKI Łukasz</t>
  </si>
  <si>
    <t>SZULC Mateusz</t>
  </si>
  <si>
    <t>CICHOCKI Paweł</t>
  </si>
  <si>
    <t>PIECH Aleksander</t>
  </si>
  <si>
    <t>WIĘCKOWSKI Paweł</t>
  </si>
  <si>
    <t>LECH Paweł</t>
  </si>
  <si>
    <t>WIJAS Jadwiga</t>
  </si>
  <si>
    <t>KORDASIEWICZ Iga</t>
  </si>
  <si>
    <t>BUCHLA Kamila</t>
  </si>
  <si>
    <t>POŁUDNIAK Aneta</t>
  </si>
  <si>
    <t>BUCHLA Ewa</t>
  </si>
  <si>
    <t>NYKIEL Magdalena</t>
  </si>
  <si>
    <t>STADNIK Marcelina</t>
  </si>
  <si>
    <t>CENTRALNE  ZAWODY  MŁODZIKÓW</t>
  </si>
  <si>
    <t>PRZYBYSZEWSKA Aneta</t>
  </si>
  <si>
    <t>KLIBER Karolina</t>
  </si>
  <si>
    <t>ZAJĄC Karolina</t>
  </si>
  <si>
    <t>JACHIMOWICZ Patrycja</t>
  </si>
  <si>
    <t>PIECH Martyna</t>
  </si>
  <si>
    <t>PIECH Karolina</t>
  </si>
  <si>
    <t>GALIK Mateusz</t>
  </si>
  <si>
    <t>NAUMOWICZ Patryk</t>
  </si>
  <si>
    <t>MŁODAWSKI Paweł</t>
  </si>
  <si>
    <t>RAPALSKI Łukasz</t>
  </si>
  <si>
    <t>MARESZ Michał</t>
  </si>
  <si>
    <t>BARYCZKA Kamil</t>
  </si>
  <si>
    <t>ŻYGAŁO Urszula</t>
  </si>
  <si>
    <t>NAUMOWICZ Piotr</t>
  </si>
  <si>
    <t>JAKUBOWSKI Piotr</t>
  </si>
  <si>
    <t>WOJDA Maciej</t>
  </si>
  <si>
    <t>GRAB Jerzy</t>
  </si>
  <si>
    <t>SZWAST Dawid</t>
  </si>
  <si>
    <t>IKN "Górnik" Iwonicz Zdrój</t>
  </si>
  <si>
    <t>119/M</t>
  </si>
  <si>
    <t>PENAR Rafał</t>
  </si>
  <si>
    <t>122/M</t>
  </si>
  <si>
    <t>CHŁAP Kamil</t>
  </si>
  <si>
    <t>120/M</t>
  </si>
  <si>
    <t>KASPERKOWICZ Rafał</t>
  </si>
  <si>
    <t>313/M</t>
  </si>
  <si>
    <t>CICHOŃ Sławomir</t>
  </si>
  <si>
    <t>PANCERZ Łukasz</t>
  </si>
  <si>
    <t>48/M</t>
  </si>
  <si>
    <t>UKN "Melafir: Czarny Bór</t>
  </si>
  <si>
    <t>WTOREK Mariusz</t>
  </si>
  <si>
    <t>56/M</t>
  </si>
  <si>
    <t>JANIK Mateusz</t>
  </si>
  <si>
    <t>49/M</t>
  </si>
  <si>
    <t>CABAŁA Gracjan</t>
  </si>
  <si>
    <t>53/M</t>
  </si>
  <si>
    <t>FILIP Bartłomiej</t>
  </si>
  <si>
    <t>272/M</t>
  </si>
  <si>
    <t>MICHALIK Agata</t>
  </si>
  <si>
    <t>SOBIES Magdalena</t>
  </si>
  <si>
    <t>51/M</t>
  </si>
  <si>
    <t>60/M</t>
  </si>
  <si>
    <t>KARCZEWSKA Daria</t>
  </si>
  <si>
    <t>57/M</t>
  </si>
  <si>
    <t>MACIEJEWSKA Anna</t>
  </si>
  <si>
    <t>33/M</t>
  </si>
  <si>
    <t>JEDYNAK Magdalena</t>
  </si>
  <si>
    <t>32/M</t>
  </si>
  <si>
    <t>MIĄTKOWSKA Karolina</t>
  </si>
  <si>
    <t>30/M</t>
  </si>
  <si>
    <t>SKOWRON Inez</t>
  </si>
  <si>
    <t>268/M</t>
  </si>
  <si>
    <t>KOWALSKA Patrycja</t>
  </si>
  <si>
    <t>266/M</t>
  </si>
  <si>
    <t>STOKŁOSA Adrianna</t>
  </si>
  <si>
    <t>PIASECKI Marcin</t>
  </si>
  <si>
    <t>27/M</t>
  </si>
  <si>
    <t>KIERES Filip</t>
  </si>
  <si>
    <t>26/M</t>
  </si>
  <si>
    <t>MIESZCZAK Elżbieta</t>
  </si>
  <si>
    <t>PUDA Tomasz</t>
  </si>
  <si>
    <t>KASTELIK Piotr</t>
  </si>
  <si>
    <t>GRZEGORZEK Michał</t>
  </si>
  <si>
    <t>JARCO Dominik</t>
  </si>
  <si>
    <t>GĄSIENICA KLERYK Mateusz</t>
  </si>
  <si>
    <t>150/M</t>
  </si>
  <si>
    <t>MAGIERA Kamil</t>
  </si>
  <si>
    <t>151/M</t>
  </si>
  <si>
    <t>KUCEK Wojciech</t>
  </si>
  <si>
    <t>KOWALCZYK Hubert</t>
  </si>
  <si>
    <t>129/M</t>
  </si>
  <si>
    <t>KRĘCICHWOST Dominik</t>
  </si>
  <si>
    <t>UKS "Halniak" Ujsoły</t>
  </si>
  <si>
    <t>BANDYK Monika</t>
  </si>
  <si>
    <t>130/M</t>
  </si>
  <si>
    <t>ORAWIEC Anna</t>
  </si>
  <si>
    <t>131/M</t>
  </si>
  <si>
    <t>PANKOWSKI Krzysztof</t>
  </si>
  <si>
    <t>"Jodła" Bodzentyn</t>
  </si>
  <si>
    <t>DZIUBA Wiktor</t>
  </si>
  <si>
    <t>TG "Sokół" Rymanów</t>
  </si>
  <si>
    <t>LITAROWICZ Jakub</t>
  </si>
  <si>
    <t>320/M</t>
  </si>
  <si>
    <t>ZIAJKA Karol</t>
  </si>
  <si>
    <t>310/M</t>
  </si>
  <si>
    <t>STYRCZULA Bartłomiej</t>
  </si>
  <si>
    <t>PITOŃ Magdalena</t>
  </si>
  <si>
    <t>LASSAK Beata</t>
  </si>
  <si>
    <t>BKS "WP - Kościelisko"</t>
  </si>
  <si>
    <t>ZIĘBA Tomasz</t>
  </si>
  <si>
    <t>8/M</t>
  </si>
  <si>
    <t>BACHLEDA Karol</t>
  </si>
  <si>
    <t>7/M</t>
  </si>
  <si>
    <t>TOPÓR Jakub</t>
  </si>
  <si>
    <t>PITOŃ Krzysztof</t>
  </si>
  <si>
    <t>245/M</t>
  </si>
  <si>
    <t>BKS "WP - Kościelisko"/Gimn.Kościelisko</t>
  </si>
  <si>
    <t>JAKIEŁA Tomasz</t>
  </si>
  <si>
    <t>244/M</t>
  </si>
  <si>
    <t>IWANIEC Damian</t>
  </si>
  <si>
    <t>246/M</t>
  </si>
  <si>
    <t>IWANIEC Agnieszka</t>
  </si>
  <si>
    <t>4/M</t>
  </si>
  <si>
    <t>MITORAJ Kinga</t>
  </si>
  <si>
    <t>5/M</t>
  </si>
  <si>
    <t>CISZEK Monika</t>
  </si>
  <si>
    <t>3/M</t>
  </si>
  <si>
    <t>MNISZAK Ewa</t>
  </si>
  <si>
    <t>247/M</t>
  </si>
  <si>
    <t>ZIĘBA Anna</t>
  </si>
  <si>
    <t>62/M</t>
  </si>
  <si>
    <t>MKS Duszniki Zdrój/ SMS</t>
  </si>
  <si>
    <t>TRONINA Klaudia</t>
  </si>
  <si>
    <t>317/M</t>
  </si>
  <si>
    <t>KANARSKA Katarzyna</t>
  </si>
  <si>
    <t>63/M</t>
  </si>
  <si>
    <t>GDOWICZ Magdalena</t>
  </si>
  <si>
    <t>319/M</t>
  </si>
  <si>
    <t>KOMPA Katarzyna</t>
  </si>
  <si>
    <t>321/M</t>
  </si>
  <si>
    <t>OSIŃSKA Paulina</t>
  </si>
  <si>
    <t>BŁASZKIEWICZ Mateusz</t>
  </si>
  <si>
    <t>69/M</t>
  </si>
  <si>
    <t>WÓJCIK Szymon</t>
  </si>
  <si>
    <t>70/M</t>
  </si>
  <si>
    <t>SŁONINA Rafał</t>
  </si>
  <si>
    <t>SZWADE Radosław</t>
  </si>
  <si>
    <t>JAŻDŻEWSKI Dawid</t>
  </si>
  <si>
    <t>SIEDLECKI Piotr</t>
  </si>
  <si>
    <t>TYRAŁA Tiffany</t>
  </si>
  <si>
    <t xml:space="preserve">MKS Duszniki Zdrój </t>
  </si>
  <si>
    <t>GĄBKA Kacper</t>
  </si>
  <si>
    <t>KRZYŻANOWSKI Wiktor</t>
  </si>
  <si>
    <t>UKS "G-8" Bielany Warszawa</t>
  </si>
  <si>
    <t>WAGNER Maciej</t>
  </si>
  <si>
    <t>78/M</t>
  </si>
  <si>
    <t>KOZIK Kamil</t>
  </si>
  <si>
    <t>280/M</t>
  </si>
  <si>
    <t>ZWYRTEK Rafał</t>
  </si>
  <si>
    <t>281/M</t>
  </si>
  <si>
    <t>GROBORZ Maciej</t>
  </si>
  <si>
    <t>283/M</t>
  </si>
  <si>
    <t xml:space="preserve">KOZAK Dawid </t>
  </si>
  <si>
    <t>282/M</t>
  </si>
  <si>
    <t>MAZUREK Daniel</t>
  </si>
  <si>
    <t>307/M</t>
  </si>
  <si>
    <t>MAKOWSKI Marcin</t>
  </si>
  <si>
    <t>UKLEJA Filip</t>
  </si>
  <si>
    <t>SARNA Paweł</t>
  </si>
  <si>
    <t>134/M</t>
  </si>
  <si>
    <t>FLAJTERSKI Łukasz</t>
  </si>
  <si>
    <t>PAŁKA Patryk</t>
  </si>
  <si>
    <t>133/M</t>
  </si>
  <si>
    <t>UKS "Karlik" Chorzów</t>
  </si>
  <si>
    <t>SOSNA Paweł</t>
  </si>
  <si>
    <t>292/M</t>
  </si>
  <si>
    <t>SOSNA Dawid</t>
  </si>
  <si>
    <t>Kościelisko  01-04.09.2010 r..</t>
  </si>
  <si>
    <t>MISTRZOSTWA  POLSKI  SENIORÓW</t>
  </si>
  <si>
    <t xml:space="preserve">JUNIORZY - bieg  indywidualny  7 km  L S L S </t>
  </si>
  <si>
    <t>JUNIORZY MŁODSI  - bieg  indywidualny  5 km  L S L S</t>
  </si>
  <si>
    <t>Start  02.09.2010 r. godz. 9.50</t>
  </si>
  <si>
    <t xml:space="preserve">Start  02.09.2010r. godz. </t>
  </si>
  <si>
    <t xml:space="preserve">SENIORZY - bieg  indywidualny  7 km  L S L S </t>
  </si>
  <si>
    <t>JUNIORKI MŁODSZE -  bieg  indywidualny 4 km  L S L S</t>
  </si>
  <si>
    <t>Start  02.09.2010 r. godz. 12.00</t>
  </si>
  <si>
    <t>MISTRZOSTWA  POLSKI   SENIORÓW</t>
  </si>
  <si>
    <t xml:space="preserve">MŁODZICY  - bieg  indywidualny  4 km  L S L </t>
  </si>
  <si>
    <t>Start  02.09.2010 r. godz. 14.15</t>
  </si>
  <si>
    <t xml:space="preserve">MŁODZICZKI  - bieg  indywidualny  3 km  L S L </t>
  </si>
  <si>
    <t>Start  02.09.2010 r. godz. 14.</t>
  </si>
  <si>
    <t>POCHEĆ Piotr</t>
  </si>
  <si>
    <t>KONIKOWSKA Justyna</t>
  </si>
  <si>
    <t>CIEPŁAK Marcin</t>
  </si>
  <si>
    <t>MAKÓWKA Dawid</t>
  </si>
  <si>
    <t>I</t>
  </si>
  <si>
    <t>II</t>
  </si>
  <si>
    <t>SZYMAŃCZAK Beata</t>
  </si>
  <si>
    <t>Lic</t>
  </si>
  <si>
    <t>Lic.</t>
  </si>
  <si>
    <t xml:space="preserve"> par. 5.5.t </t>
  </si>
  <si>
    <t>Koniec 10.55</t>
  </si>
  <si>
    <t xml:space="preserve">5.5.i </t>
  </si>
  <si>
    <t>Koniec godz. 11.20</t>
  </si>
  <si>
    <t>Koniec godz. 11.25</t>
  </si>
  <si>
    <t>III</t>
  </si>
  <si>
    <t xml:space="preserve">SENIORKI  - bieg  indywidualny  6 km  L S L S </t>
  </si>
  <si>
    <t xml:space="preserve">JUNIORKI   - bieg  indywidualny  6 km  L S L S </t>
  </si>
  <si>
    <t>KONIEC godz. 13.10</t>
  </si>
  <si>
    <t>Start  02.09.2010 r. godz. 12.20</t>
  </si>
  <si>
    <t>Koniec godz. 15.15</t>
  </si>
  <si>
    <t>Koniec godz. 15.25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</si>
</sst>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0"/>
    </font>
    <font>
      <b/>
      <sz val="20"/>
      <name val="Arial CE"/>
      <family val="2"/>
    </font>
    <font>
      <b/>
      <i/>
      <sz val="10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6"/>
      <name val="Arial CE"/>
      <family val="2"/>
    </font>
    <font>
      <i/>
      <sz val="6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6" fontId="1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 applyProtection="1">
      <alignment horizontal="center"/>
      <protection hidden="1" locked="0"/>
    </xf>
    <xf numFmtId="0" fontId="1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6" fontId="8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8" fillId="2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46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46" fontId="11" fillId="0" borderId="29" xfId="0" applyNumberFormat="1" applyFont="1" applyBorder="1" applyAlignment="1">
      <alignment horizontal="center"/>
    </xf>
    <xf numFmtId="21" fontId="0" fillId="0" borderId="29" xfId="0" applyNumberFormat="1" applyBorder="1" applyAlignment="1">
      <alignment horizontal="center" vertical="center"/>
    </xf>
    <xf numFmtId="166" fontId="0" fillId="0" borderId="29" xfId="0" applyNumberFormat="1" applyFont="1" applyBorder="1" applyAlignment="1" applyProtection="1">
      <alignment horizontal="center"/>
      <protection hidden="1" locked="0"/>
    </xf>
    <xf numFmtId="166" fontId="11" fillId="0" borderId="29" xfId="0" applyNumberFormat="1" applyFont="1" applyBorder="1" applyAlignment="1" applyProtection="1">
      <alignment horizontal="center"/>
      <protection hidden="1" locked="0"/>
    </xf>
    <xf numFmtId="0" fontId="1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 applyProtection="1">
      <alignment horizontal="center"/>
      <protection hidden="1" locked="0"/>
    </xf>
    <xf numFmtId="166" fontId="3" fillId="0" borderId="29" xfId="0" applyNumberFormat="1" applyFont="1" applyBorder="1" applyAlignment="1" applyProtection="1">
      <alignment horizontal="center"/>
      <protection hidden="1" locked="0"/>
    </xf>
    <xf numFmtId="166" fontId="11" fillId="0" borderId="29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Moje dokumenty\logo pzb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oje dokumenty\logo pzb.gif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Moje dokumenty\logo pzb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Moje dokumenty\logo pzb.gif" TargetMode="Externa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Moje dokumenty\logo pzb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Moje dokumenty\logo pzb.gif" TargetMode="Externa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Moje dokumenty\logo pzb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Moje dokumenty\logo pz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266700</xdr:rowOff>
    </xdr:from>
    <xdr:to>
      <xdr:col>3</xdr:col>
      <xdr:colOff>647700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619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466725</xdr:colOff>
      <xdr:row>2</xdr:row>
      <xdr:rowOff>114300</xdr:rowOff>
    </xdr:from>
    <xdr:to>
      <xdr:col>19</xdr:col>
      <xdr:colOff>28575</xdr:colOff>
      <xdr:row>5</xdr:row>
      <xdr:rowOff>38100</xdr:rowOff>
    </xdr:to>
    <xdr:pic>
      <xdr:nvPicPr>
        <xdr:cNvPr id="2" name="Picture 2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00750" y="70485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2</xdr:row>
      <xdr:rowOff>200025</xdr:rowOff>
    </xdr:from>
    <xdr:to>
      <xdr:col>19</xdr:col>
      <xdr:colOff>219075</xdr:colOff>
      <xdr:row>5</xdr:row>
      <xdr:rowOff>190500</xdr:rowOff>
    </xdr:to>
    <xdr:pic>
      <xdr:nvPicPr>
        <xdr:cNvPr id="1" name="Picture 1" descr="C:\Moje dokumenty\logo pz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43600" y="828675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76200</xdr:rowOff>
    </xdr:from>
    <xdr:to>
      <xdr:col>3</xdr:col>
      <xdr:colOff>514350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048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266700</xdr:rowOff>
    </xdr:from>
    <xdr:to>
      <xdr:col>3</xdr:col>
      <xdr:colOff>647700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619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466725</xdr:colOff>
      <xdr:row>2</xdr:row>
      <xdr:rowOff>114300</xdr:rowOff>
    </xdr:from>
    <xdr:to>
      <xdr:col>19</xdr:col>
      <xdr:colOff>28575</xdr:colOff>
      <xdr:row>5</xdr:row>
      <xdr:rowOff>38100</xdr:rowOff>
    </xdr:to>
    <xdr:pic>
      <xdr:nvPicPr>
        <xdr:cNvPr id="2" name="Picture 2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00750" y="704850"/>
          <a:ext cx="1190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2</xdr:row>
      <xdr:rowOff>200025</xdr:rowOff>
    </xdr:from>
    <xdr:to>
      <xdr:col>19</xdr:col>
      <xdr:colOff>219075</xdr:colOff>
      <xdr:row>5</xdr:row>
      <xdr:rowOff>190500</xdr:rowOff>
    </xdr:to>
    <xdr:pic>
      <xdr:nvPicPr>
        <xdr:cNvPr id="1" name="Picture 1" descr="C:\Moje dokumenty\logo pz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57875" y="828675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76200</xdr:rowOff>
    </xdr:from>
    <xdr:to>
      <xdr:col>3</xdr:col>
      <xdr:colOff>514350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0485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276225</xdr:rowOff>
    </xdr:from>
    <xdr:to>
      <xdr:col>3</xdr:col>
      <xdr:colOff>447675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514350</xdr:colOff>
      <xdr:row>2</xdr:row>
      <xdr:rowOff>95250</xdr:rowOff>
    </xdr:from>
    <xdr:to>
      <xdr:col>19</xdr:col>
      <xdr:colOff>123825</xdr:colOff>
      <xdr:row>5</xdr:row>
      <xdr:rowOff>85725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00750" y="6858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2</xdr:row>
      <xdr:rowOff>142875</xdr:rowOff>
    </xdr:from>
    <xdr:to>
      <xdr:col>19</xdr:col>
      <xdr:colOff>161925</xdr:colOff>
      <xdr:row>5</xdr:row>
      <xdr:rowOff>200025</xdr:rowOff>
    </xdr:to>
    <xdr:pic>
      <xdr:nvPicPr>
        <xdr:cNvPr id="1" name="Picture 2" descr="C:\Moje dokumenty\logo pz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10275" y="77152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</xdr:row>
      <xdr:rowOff>57150</xdr:rowOff>
    </xdr:from>
    <xdr:to>
      <xdr:col>3</xdr:col>
      <xdr:colOff>485775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85800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66675</xdr:rowOff>
    </xdr:from>
    <xdr:to>
      <xdr:col>3</xdr:col>
      <xdr:colOff>447675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6195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514350</xdr:colOff>
      <xdr:row>2</xdr:row>
      <xdr:rowOff>95250</xdr:rowOff>
    </xdr:from>
    <xdr:to>
      <xdr:col>19</xdr:col>
      <xdr:colOff>123825</xdr:colOff>
      <xdr:row>5</xdr:row>
      <xdr:rowOff>85725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10300" y="457200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276225</xdr:rowOff>
    </xdr:from>
    <xdr:to>
      <xdr:col>3</xdr:col>
      <xdr:colOff>447675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514350</xdr:colOff>
      <xdr:row>2</xdr:row>
      <xdr:rowOff>95250</xdr:rowOff>
    </xdr:from>
    <xdr:to>
      <xdr:col>19</xdr:col>
      <xdr:colOff>123825</xdr:colOff>
      <xdr:row>5</xdr:row>
      <xdr:rowOff>85725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00775" y="685800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2.75390625" style="39" customWidth="1"/>
    <col min="4" max="4" width="21.875" style="0" customWidth="1"/>
    <col min="5" max="5" width="3.875" style="39" customWidth="1"/>
    <col min="6" max="6" width="3.625" style="39" customWidth="1"/>
    <col min="7" max="7" width="21.375" style="39" customWidth="1"/>
    <col min="8" max="8" width="10.00390625" style="0" hidden="1" customWidth="1"/>
    <col min="9" max="9" width="11.625" style="0" hidden="1" customWidth="1"/>
    <col min="10" max="10" width="8.125" style="39" customWidth="1"/>
    <col min="11" max="12" width="1.875" style="21" customWidth="1"/>
    <col min="13" max="14" width="1.75390625" style="21" customWidth="1"/>
    <col min="15" max="15" width="12.375" style="0" hidden="1" customWidth="1"/>
    <col min="16" max="16" width="8.625" style="21" customWidth="1"/>
    <col min="17" max="17" width="7.00390625" style="45" customWidth="1"/>
    <col min="18" max="18" width="2.625" style="0" customWidth="1"/>
    <col min="19" max="19" width="3.125" style="21" customWidth="1"/>
    <col min="20" max="20" width="3.125" style="0" hidden="1" customWidth="1"/>
  </cols>
  <sheetData>
    <row r="1" spans="1:20" ht="23.25" customHeight="1">
      <c r="A1" s="134" t="s">
        <v>305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23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2:14" ht="15.75">
      <c r="B8" s="13" t="s">
        <v>310</v>
      </c>
      <c r="D8" s="14"/>
      <c r="G8" s="40"/>
      <c r="H8" s="5"/>
      <c r="I8" s="5"/>
      <c r="J8" s="40"/>
      <c r="K8" s="25"/>
      <c r="L8" s="25"/>
      <c r="M8" s="25"/>
      <c r="N8" s="25"/>
    </row>
    <row r="9" spans="2:6" ht="15.75">
      <c r="B9" s="14"/>
      <c r="C9" s="40"/>
      <c r="D9" s="13"/>
      <c r="E9" s="40"/>
      <c r="F9" s="40"/>
    </row>
    <row r="10" spans="2:16" ht="15.75">
      <c r="B10" s="13" t="s">
        <v>309</v>
      </c>
      <c r="C10" s="40"/>
      <c r="D10" s="13"/>
      <c r="E10" s="40"/>
      <c r="F10" s="40"/>
      <c r="H10" s="13"/>
      <c r="I10" s="13"/>
      <c r="J10" s="5" t="s">
        <v>330</v>
      </c>
      <c r="O10" s="13"/>
      <c r="P10" s="25"/>
    </row>
    <row r="11" spans="23:24" ht="13.5" thickBot="1">
      <c r="W11" s="18"/>
      <c r="X11" s="18"/>
    </row>
    <row r="12" spans="2:24" ht="16.5" thickBot="1">
      <c r="B12" s="1" t="s">
        <v>13</v>
      </c>
      <c r="C12" s="43" t="s">
        <v>0</v>
      </c>
      <c r="D12" s="2" t="s">
        <v>16</v>
      </c>
      <c r="E12" s="31" t="s">
        <v>21</v>
      </c>
      <c r="F12" s="79" t="s">
        <v>121</v>
      </c>
      <c r="G12" s="34" t="s">
        <v>17</v>
      </c>
      <c r="H12" s="2" t="s">
        <v>1</v>
      </c>
      <c r="I12" s="3" t="s">
        <v>1</v>
      </c>
      <c r="J12" s="34" t="s">
        <v>1</v>
      </c>
      <c r="K12" s="138" t="s">
        <v>4</v>
      </c>
      <c r="L12" s="139"/>
      <c r="M12" s="139"/>
      <c r="N12" s="140"/>
      <c r="O12" s="4" t="s">
        <v>8</v>
      </c>
      <c r="P12" s="22" t="s">
        <v>1</v>
      </c>
      <c r="Q12" s="34" t="s">
        <v>22</v>
      </c>
      <c r="R12" s="34" t="s">
        <v>15</v>
      </c>
      <c r="S12" s="34" t="s">
        <v>20</v>
      </c>
      <c r="T12" s="34" t="s">
        <v>20</v>
      </c>
      <c r="W12" s="74"/>
      <c r="X12" s="74"/>
    </row>
    <row r="13" spans="2:24" ht="16.5" thickBot="1">
      <c r="B13" s="11"/>
      <c r="C13" s="44"/>
      <c r="D13" s="6"/>
      <c r="E13" s="36"/>
      <c r="F13" s="96" t="s">
        <v>325</v>
      </c>
      <c r="G13" s="46" t="s">
        <v>14</v>
      </c>
      <c r="H13" s="6" t="s">
        <v>2</v>
      </c>
      <c r="I13" s="12" t="s">
        <v>3</v>
      </c>
      <c r="J13" s="28" t="s">
        <v>10</v>
      </c>
      <c r="K13" s="64" t="s">
        <v>6</v>
      </c>
      <c r="L13" s="64" t="s">
        <v>7</v>
      </c>
      <c r="M13" s="64" t="s">
        <v>6</v>
      </c>
      <c r="N13" s="64" t="s">
        <v>7</v>
      </c>
      <c r="O13" s="6" t="s">
        <v>9</v>
      </c>
      <c r="P13" s="9" t="s">
        <v>5</v>
      </c>
      <c r="Q13" s="28" t="s">
        <v>23</v>
      </c>
      <c r="R13" s="8"/>
      <c r="S13" s="28" t="s">
        <v>19</v>
      </c>
      <c r="T13" s="28" t="s">
        <v>25</v>
      </c>
      <c r="W13" s="74"/>
      <c r="X13" s="74"/>
    </row>
    <row r="14" spans="2:20" ht="12.75">
      <c r="B14" s="47">
        <v>1</v>
      </c>
      <c r="C14" s="48">
        <v>67</v>
      </c>
      <c r="D14" s="97" t="s">
        <v>129</v>
      </c>
      <c r="E14" s="98">
        <v>86</v>
      </c>
      <c r="F14" s="99">
        <v>134</v>
      </c>
      <c r="G14" s="100" t="s">
        <v>126</v>
      </c>
      <c r="H14" s="81">
        <v>0.0298611111111113</v>
      </c>
      <c r="I14" s="83">
        <v>0.04915393518518518</v>
      </c>
      <c r="J14" s="84">
        <f aca="true" t="shared" si="0" ref="J14:J42">I14-H14</f>
        <v>0.019292824074073883</v>
      </c>
      <c r="K14" s="101">
        <v>1</v>
      </c>
      <c r="L14" s="101">
        <v>2</v>
      </c>
      <c r="M14" s="101">
        <v>0</v>
      </c>
      <c r="N14" s="101">
        <v>2</v>
      </c>
      <c r="O14" s="86">
        <v>0.000347222222222222</v>
      </c>
      <c r="P14" s="87">
        <f aca="true" t="shared" si="1" ref="P14:P42">I14-H14+(K14+L14+M14+N14)*O14</f>
        <v>0.02102893518518499</v>
      </c>
      <c r="Q14" s="88">
        <f aca="true" t="shared" si="2" ref="Q14:Q42">P14-P$14</f>
        <v>0</v>
      </c>
      <c r="R14" s="102" t="s">
        <v>13</v>
      </c>
      <c r="S14" s="74">
        <v>60</v>
      </c>
      <c r="T14" s="77"/>
    </row>
    <row r="15" spans="2:20" ht="12.75">
      <c r="B15" s="47">
        <v>2</v>
      </c>
      <c r="C15" s="48">
        <v>48</v>
      </c>
      <c r="D15" s="19" t="s">
        <v>50</v>
      </c>
      <c r="E15" s="47">
        <v>90</v>
      </c>
      <c r="F15" s="48">
        <v>107</v>
      </c>
      <c r="G15" s="75" t="s">
        <v>94</v>
      </c>
      <c r="H15" s="81">
        <v>0.0232638888888889</v>
      </c>
      <c r="I15" s="83">
        <v>0.044285879629629626</v>
      </c>
      <c r="J15" s="84">
        <f t="shared" si="0"/>
        <v>0.021021990740740727</v>
      </c>
      <c r="K15" s="101">
        <v>0</v>
      </c>
      <c r="L15" s="101">
        <v>1</v>
      </c>
      <c r="M15" s="101">
        <v>0</v>
      </c>
      <c r="N15" s="101">
        <v>1</v>
      </c>
      <c r="O15" s="86">
        <v>0.000347222222222222</v>
      </c>
      <c r="P15" s="87">
        <f t="shared" si="1"/>
        <v>0.021716435185185172</v>
      </c>
      <c r="Q15" s="88">
        <f t="shared" si="2"/>
        <v>0.000687500000000181</v>
      </c>
      <c r="R15" s="102" t="s">
        <v>13</v>
      </c>
      <c r="S15" s="74">
        <v>59</v>
      </c>
      <c r="T15" s="77"/>
    </row>
    <row r="16" spans="2:20" ht="12.75">
      <c r="B16" s="47">
        <v>3</v>
      </c>
      <c r="C16" s="48">
        <v>65</v>
      </c>
      <c r="D16" s="103" t="s">
        <v>130</v>
      </c>
      <c r="E16" s="91">
        <v>90</v>
      </c>
      <c r="F16" s="48">
        <v>138</v>
      </c>
      <c r="G16" s="75" t="s">
        <v>126</v>
      </c>
      <c r="H16" s="81">
        <v>0.0291666666666668</v>
      </c>
      <c r="I16" s="83">
        <v>0.048927083333333336</v>
      </c>
      <c r="J16" s="84">
        <f t="shared" si="0"/>
        <v>0.019760416666666537</v>
      </c>
      <c r="K16" s="101">
        <v>0</v>
      </c>
      <c r="L16" s="101">
        <v>0</v>
      </c>
      <c r="M16" s="101">
        <v>2</v>
      </c>
      <c r="N16" s="101">
        <v>4</v>
      </c>
      <c r="O16" s="86">
        <v>0.000347222222222222</v>
      </c>
      <c r="P16" s="87">
        <f t="shared" si="1"/>
        <v>0.02184374999999987</v>
      </c>
      <c r="Q16" s="88">
        <f t="shared" si="2"/>
        <v>0.0008148148148148793</v>
      </c>
      <c r="R16" s="102" t="s">
        <v>322</v>
      </c>
      <c r="S16" s="74">
        <v>58</v>
      </c>
      <c r="T16" s="77"/>
    </row>
    <row r="17" spans="2:20" ht="12.75">
      <c r="B17" s="47">
        <v>4</v>
      </c>
      <c r="C17" s="48">
        <v>58</v>
      </c>
      <c r="D17" s="104" t="s">
        <v>207</v>
      </c>
      <c r="E17" s="105">
        <v>86</v>
      </c>
      <c r="F17" s="99">
        <v>141</v>
      </c>
      <c r="G17" s="100" t="s">
        <v>41</v>
      </c>
      <c r="H17" s="81">
        <v>0.0267361111111112</v>
      </c>
      <c r="I17" s="83">
        <v>0.04695138888888889</v>
      </c>
      <c r="J17" s="84">
        <f t="shared" si="0"/>
        <v>0.02021527777777769</v>
      </c>
      <c r="K17" s="101">
        <v>3</v>
      </c>
      <c r="L17" s="101">
        <v>2</v>
      </c>
      <c r="M17" s="101">
        <v>0</v>
      </c>
      <c r="N17" s="101">
        <v>0</v>
      </c>
      <c r="O17" s="86">
        <v>0.000347222222222222</v>
      </c>
      <c r="P17" s="87">
        <f t="shared" si="1"/>
        <v>0.021951388888888798</v>
      </c>
      <c r="Q17" s="88">
        <f t="shared" si="2"/>
        <v>0.0009224537037038072</v>
      </c>
      <c r="R17" s="102" t="s">
        <v>322</v>
      </c>
      <c r="S17" s="74">
        <v>57</v>
      </c>
      <c r="T17" s="77"/>
    </row>
    <row r="18" spans="2:20" ht="12.75">
      <c r="B18" s="47">
        <v>5</v>
      </c>
      <c r="C18" s="48">
        <v>60</v>
      </c>
      <c r="D18" s="103" t="s">
        <v>108</v>
      </c>
      <c r="E18" s="91">
        <v>91</v>
      </c>
      <c r="F18" s="48">
        <v>202</v>
      </c>
      <c r="G18" s="75" t="s">
        <v>106</v>
      </c>
      <c r="H18" s="81">
        <v>0.0274305555555557</v>
      </c>
      <c r="I18" s="83">
        <v>0.04767013888888889</v>
      </c>
      <c r="J18" s="84">
        <f t="shared" si="0"/>
        <v>0.020239583333333186</v>
      </c>
      <c r="K18" s="101">
        <v>1</v>
      </c>
      <c r="L18" s="101">
        <v>1</v>
      </c>
      <c r="M18" s="101">
        <v>1</v>
      </c>
      <c r="N18" s="101">
        <v>2</v>
      </c>
      <c r="O18" s="86">
        <v>0.000347222222222222</v>
      </c>
      <c r="P18" s="87">
        <f t="shared" si="1"/>
        <v>0.021975694444444298</v>
      </c>
      <c r="Q18" s="88">
        <f t="shared" si="2"/>
        <v>0.0009467592592593069</v>
      </c>
      <c r="R18" s="102" t="s">
        <v>322</v>
      </c>
      <c r="S18" s="74">
        <v>56</v>
      </c>
      <c r="T18" s="77"/>
    </row>
    <row r="19" spans="2:20" ht="12.75">
      <c r="B19" s="47">
        <v>6</v>
      </c>
      <c r="C19" s="48">
        <v>62</v>
      </c>
      <c r="D19" s="104" t="s">
        <v>273</v>
      </c>
      <c r="E19" s="105">
        <v>83</v>
      </c>
      <c r="F19" s="99">
        <v>85</v>
      </c>
      <c r="G19" s="100" t="s">
        <v>64</v>
      </c>
      <c r="H19" s="81">
        <v>0.0281250000000001</v>
      </c>
      <c r="I19" s="83">
        <v>0.0477037037037037</v>
      </c>
      <c r="J19" s="84">
        <f t="shared" si="0"/>
        <v>0.019578703703703598</v>
      </c>
      <c r="K19" s="101">
        <v>1</v>
      </c>
      <c r="L19" s="101">
        <v>3</v>
      </c>
      <c r="M19" s="101">
        <v>1</v>
      </c>
      <c r="N19" s="101">
        <v>2</v>
      </c>
      <c r="O19" s="86">
        <v>0.000347222222222222</v>
      </c>
      <c r="P19" s="87">
        <f t="shared" si="1"/>
        <v>0.022009259259259152</v>
      </c>
      <c r="Q19" s="88">
        <f t="shared" si="2"/>
        <v>0.0009803240740741612</v>
      </c>
      <c r="R19" s="102" t="s">
        <v>322</v>
      </c>
      <c r="S19" s="74">
        <v>55</v>
      </c>
      <c r="T19" s="77"/>
    </row>
    <row r="20" spans="2:20" ht="12.75">
      <c r="B20" s="47">
        <v>7</v>
      </c>
      <c r="C20" s="48">
        <v>51</v>
      </c>
      <c r="D20" s="19" t="s">
        <v>52</v>
      </c>
      <c r="E20" s="47">
        <v>90</v>
      </c>
      <c r="F20" s="48">
        <v>172</v>
      </c>
      <c r="G20" s="75" t="s">
        <v>60</v>
      </c>
      <c r="H20" s="81">
        <v>0.0243055555555556</v>
      </c>
      <c r="I20" s="83">
        <v>0.045091435185185186</v>
      </c>
      <c r="J20" s="84">
        <f t="shared" si="0"/>
        <v>0.020785879629629585</v>
      </c>
      <c r="K20" s="101">
        <v>2</v>
      </c>
      <c r="L20" s="101">
        <v>0</v>
      </c>
      <c r="M20" s="101">
        <v>0</v>
      </c>
      <c r="N20" s="101">
        <v>2</v>
      </c>
      <c r="O20" s="86">
        <v>0.000347222222222222</v>
      </c>
      <c r="P20" s="87">
        <f t="shared" si="1"/>
        <v>0.022174768518518472</v>
      </c>
      <c r="Q20" s="88">
        <f t="shared" si="2"/>
        <v>0.0011458333333334812</v>
      </c>
      <c r="R20" s="102" t="s">
        <v>322</v>
      </c>
      <c r="S20" s="74">
        <v>54</v>
      </c>
      <c r="T20" s="77"/>
    </row>
    <row r="21" spans="2:20" ht="12.75">
      <c r="B21" s="47">
        <v>8</v>
      </c>
      <c r="C21" s="48">
        <v>59</v>
      </c>
      <c r="D21" s="19" t="s">
        <v>35</v>
      </c>
      <c r="E21" s="47">
        <v>89</v>
      </c>
      <c r="F21" s="48">
        <v>86</v>
      </c>
      <c r="G21" s="75" t="s">
        <v>60</v>
      </c>
      <c r="H21" s="81">
        <v>0.0270833333333334</v>
      </c>
      <c r="I21" s="83">
        <v>0.047927083333333335</v>
      </c>
      <c r="J21" s="84">
        <f t="shared" si="0"/>
        <v>0.020843749999999935</v>
      </c>
      <c r="K21" s="101">
        <v>0</v>
      </c>
      <c r="L21" s="101">
        <v>2</v>
      </c>
      <c r="M21" s="101">
        <v>0</v>
      </c>
      <c r="N21" s="101">
        <v>3</v>
      </c>
      <c r="O21" s="86">
        <v>0.000347222222222222</v>
      </c>
      <c r="P21" s="87">
        <f t="shared" si="1"/>
        <v>0.022579861111111044</v>
      </c>
      <c r="Q21" s="88">
        <f t="shared" si="2"/>
        <v>0.0015509259259260527</v>
      </c>
      <c r="R21" s="102" t="s">
        <v>322</v>
      </c>
      <c r="S21" s="74">
        <v>53</v>
      </c>
      <c r="T21" s="77"/>
    </row>
    <row r="22" spans="2:20" ht="12.75">
      <c r="B22" s="47">
        <v>9</v>
      </c>
      <c r="C22" s="48">
        <v>71</v>
      </c>
      <c r="D22" s="19" t="s">
        <v>36</v>
      </c>
      <c r="E22" s="47">
        <v>89</v>
      </c>
      <c r="F22" s="99">
        <v>87</v>
      </c>
      <c r="G22" s="75" t="s">
        <v>126</v>
      </c>
      <c r="H22" s="81">
        <v>0.0312500000000002</v>
      </c>
      <c r="I22" s="83">
        <v>0.05141319444444444</v>
      </c>
      <c r="J22" s="84">
        <f t="shared" si="0"/>
        <v>0.02016319444444424</v>
      </c>
      <c r="K22" s="101">
        <v>1</v>
      </c>
      <c r="L22" s="101">
        <v>3</v>
      </c>
      <c r="M22" s="101">
        <v>0</v>
      </c>
      <c r="N22" s="101">
        <v>3</v>
      </c>
      <c r="O22" s="86">
        <v>0.000347222222222222</v>
      </c>
      <c r="P22" s="87">
        <f t="shared" si="1"/>
        <v>0.022593749999999795</v>
      </c>
      <c r="Q22" s="88">
        <f t="shared" si="2"/>
        <v>0.0015648148148148036</v>
      </c>
      <c r="R22" s="102" t="s">
        <v>322</v>
      </c>
      <c r="S22" s="74">
        <v>52</v>
      </c>
      <c r="T22" s="77"/>
    </row>
    <row r="23" spans="2:20" ht="12.75">
      <c r="B23" s="47">
        <v>10</v>
      </c>
      <c r="C23" s="48">
        <v>66</v>
      </c>
      <c r="D23" s="19" t="s">
        <v>49</v>
      </c>
      <c r="E23" s="47">
        <v>91</v>
      </c>
      <c r="F23" s="48">
        <v>60</v>
      </c>
      <c r="G23" s="76" t="s">
        <v>56</v>
      </c>
      <c r="H23" s="81">
        <v>0.029513888888889</v>
      </c>
      <c r="I23" s="83">
        <v>0.051478009259259265</v>
      </c>
      <c r="J23" s="84">
        <f t="shared" si="0"/>
        <v>0.021964120370370266</v>
      </c>
      <c r="K23" s="101">
        <v>1</v>
      </c>
      <c r="L23" s="101">
        <v>1</v>
      </c>
      <c r="M23" s="101">
        <v>0</v>
      </c>
      <c r="N23" s="101">
        <v>0</v>
      </c>
      <c r="O23" s="86">
        <v>0.000347222222222222</v>
      </c>
      <c r="P23" s="87">
        <f t="shared" si="1"/>
        <v>0.02265856481481471</v>
      </c>
      <c r="Q23" s="88">
        <f t="shared" si="2"/>
        <v>0.0016296296296297204</v>
      </c>
      <c r="R23" s="102" t="s">
        <v>322</v>
      </c>
      <c r="S23" s="74">
        <v>51</v>
      </c>
      <c r="T23" s="77"/>
    </row>
    <row r="24" spans="2:20" ht="12.75">
      <c r="B24" s="47">
        <v>11</v>
      </c>
      <c r="C24" s="48">
        <v>41</v>
      </c>
      <c r="D24" s="104" t="s">
        <v>29</v>
      </c>
      <c r="E24" s="105">
        <v>88</v>
      </c>
      <c r="F24" s="99">
        <v>119</v>
      </c>
      <c r="G24" s="100" t="s">
        <v>41</v>
      </c>
      <c r="H24" s="81">
        <v>0.020833333333333332</v>
      </c>
      <c r="I24" s="83">
        <v>0.041094907407407406</v>
      </c>
      <c r="J24" s="84">
        <f t="shared" si="0"/>
        <v>0.020261574074074074</v>
      </c>
      <c r="K24" s="101">
        <v>2</v>
      </c>
      <c r="L24" s="101">
        <v>0</v>
      </c>
      <c r="M24" s="101">
        <v>4</v>
      </c>
      <c r="N24" s="101">
        <v>1</v>
      </c>
      <c r="O24" s="86">
        <v>0.000347222222222222</v>
      </c>
      <c r="P24" s="87">
        <f t="shared" si="1"/>
        <v>0.022692129629629628</v>
      </c>
      <c r="Q24" s="88">
        <f t="shared" si="2"/>
        <v>0.0016631944444446371</v>
      </c>
      <c r="R24" s="102" t="s">
        <v>322</v>
      </c>
      <c r="S24" s="74">
        <v>50</v>
      </c>
      <c r="T24" s="77"/>
    </row>
    <row r="25" spans="2:20" ht="12.75">
      <c r="B25" s="47">
        <v>12</v>
      </c>
      <c r="C25" s="48">
        <v>69</v>
      </c>
      <c r="D25" s="19" t="s">
        <v>34</v>
      </c>
      <c r="E25" s="47">
        <v>89</v>
      </c>
      <c r="F25" s="48">
        <v>82</v>
      </c>
      <c r="G25" s="75" t="s">
        <v>60</v>
      </c>
      <c r="H25" s="81">
        <v>0.0305555555555557</v>
      </c>
      <c r="I25" s="83">
        <v>0.051236111111111114</v>
      </c>
      <c r="J25" s="84">
        <f t="shared" si="0"/>
        <v>0.020680555555555414</v>
      </c>
      <c r="K25" s="101">
        <v>0</v>
      </c>
      <c r="L25" s="101">
        <v>2</v>
      </c>
      <c r="M25" s="101">
        <v>1</v>
      </c>
      <c r="N25" s="101">
        <v>3</v>
      </c>
      <c r="O25" s="86">
        <v>0.000347222222222222</v>
      </c>
      <c r="P25" s="87">
        <f t="shared" si="1"/>
        <v>0.022763888888888747</v>
      </c>
      <c r="Q25" s="88">
        <f t="shared" si="2"/>
        <v>0.0017349537037037559</v>
      </c>
      <c r="R25" s="102" t="s">
        <v>322</v>
      </c>
      <c r="S25" s="74">
        <v>49</v>
      </c>
      <c r="T25" s="77"/>
    </row>
    <row r="26" spans="2:20" ht="12.75">
      <c r="B26" s="47">
        <v>13</v>
      </c>
      <c r="C26" s="48">
        <v>45</v>
      </c>
      <c r="D26" s="19" t="s">
        <v>38</v>
      </c>
      <c r="E26" s="47">
        <v>89</v>
      </c>
      <c r="F26" s="48">
        <v>151</v>
      </c>
      <c r="G26" s="75" t="s">
        <v>126</v>
      </c>
      <c r="H26" s="81">
        <v>0.0222222222222222</v>
      </c>
      <c r="I26" s="83">
        <v>0.04329050925925926</v>
      </c>
      <c r="J26" s="84">
        <f t="shared" si="0"/>
        <v>0.02106828703703706</v>
      </c>
      <c r="K26" s="101">
        <v>1</v>
      </c>
      <c r="L26" s="101">
        <v>1</v>
      </c>
      <c r="M26" s="101">
        <v>1</v>
      </c>
      <c r="N26" s="101">
        <v>2</v>
      </c>
      <c r="O26" s="86">
        <v>0.000347222222222222</v>
      </c>
      <c r="P26" s="87">
        <f t="shared" si="1"/>
        <v>0.02280439814814817</v>
      </c>
      <c r="Q26" s="88">
        <f t="shared" si="2"/>
        <v>0.00177546296296318</v>
      </c>
      <c r="R26" s="102" t="s">
        <v>322</v>
      </c>
      <c r="S26" s="74">
        <v>48</v>
      </c>
      <c r="T26" s="77"/>
    </row>
    <row r="27" spans="2:20" ht="12.75">
      <c r="B27" s="47">
        <v>14</v>
      </c>
      <c r="C27" s="48">
        <v>64</v>
      </c>
      <c r="D27" s="19" t="s">
        <v>28</v>
      </c>
      <c r="E27" s="47">
        <v>89</v>
      </c>
      <c r="F27" s="48">
        <v>111</v>
      </c>
      <c r="G27" s="106" t="s">
        <v>41</v>
      </c>
      <c r="H27" s="81">
        <v>0.0288194444444446</v>
      </c>
      <c r="I27" s="83">
        <v>0.04886574074074074</v>
      </c>
      <c r="J27" s="84">
        <f t="shared" si="0"/>
        <v>0.02004629629629614</v>
      </c>
      <c r="K27" s="101">
        <v>0</v>
      </c>
      <c r="L27" s="101">
        <v>3</v>
      </c>
      <c r="M27" s="101">
        <v>3</v>
      </c>
      <c r="N27" s="101">
        <v>2</v>
      </c>
      <c r="O27" s="86">
        <v>0.000347222222222222</v>
      </c>
      <c r="P27" s="87">
        <f t="shared" si="1"/>
        <v>0.022824074074073913</v>
      </c>
      <c r="Q27" s="88">
        <f t="shared" si="2"/>
        <v>0.0017951388888889225</v>
      </c>
      <c r="R27" s="102" t="s">
        <v>322</v>
      </c>
      <c r="S27" s="74">
        <v>47</v>
      </c>
      <c r="T27" s="77"/>
    </row>
    <row r="28" spans="2:20" ht="12.75">
      <c r="B28" s="47">
        <v>15</v>
      </c>
      <c r="C28" s="48">
        <v>55</v>
      </c>
      <c r="D28" s="19" t="s">
        <v>320</v>
      </c>
      <c r="E28" s="47">
        <v>91</v>
      </c>
      <c r="F28" s="48">
        <v>275</v>
      </c>
      <c r="G28" s="76" t="s">
        <v>43</v>
      </c>
      <c r="H28" s="81">
        <v>0.0256944444444445</v>
      </c>
      <c r="I28" s="83">
        <v>0.04620717592592593</v>
      </c>
      <c r="J28" s="84">
        <f t="shared" si="0"/>
        <v>0.02051273148148143</v>
      </c>
      <c r="K28" s="101">
        <v>2</v>
      </c>
      <c r="L28" s="101">
        <v>3</v>
      </c>
      <c r="M28" s="101">
        <v>2</v>
      </c>
      <c r="N28" s="101">
        <v>0</v>
      </c>
      <c r="O28" s="86">
        <v>0.000347222222222222</v>
      </c>
      <c r="P28" s="87">
        <f t="shared" si="1"/>
        <v>0.022943287037036984</v>
      </c>
      <c r="Q28" s="88">
        <f t="shared" si="2"/>
        <v>0.0019143518518519934</v>
      </c>
      <c r="R28" s="102" t="s">
        <v>322</v>
      </c>
      <c r="S28" s="74">
        <v>46</v>
      </c>
      <c r="T28" s="77"/>
    </row>
    <row r="29" spans="2:20" ht="12.75">
      <c r="B29" s="47">
        <v>16</v>
      </c>
      <c r="C29" s="48">
        <v>57</v>
      </c>
      <c r="D29" s="19" t="s">
        <v>46</v>
      </c>
      <c r="E29" s="47">
        <v>91</v>
      </c>
      <c r="F29" s="48">
        <v>114</v>
      </c>
      <c r="G29" s="75" t="s">
        <v>41</v>
      </c>
      <c r="H29" s="81">
        <v>0.026388888888889</v>
      </c>
      <c r="I29" s="83">
        <v>0.04768171296296297</v>
      </c>
      <c r="J29" s="84">
        <f t="shared" si="0"/>
        <v>0.021292824074073968</v>
      </c>
      <c r="K29" s="101">
        <v>0</v>
      </c>
      <c r="L29" s="101">
        <v>2</v>
      </c>
      <c r="M29" s="101">
        <v>1</v>
      </c>
      <c r="N29" s="101">
        <v>2</v>
      </c>
      <c r="O29" s="86">
        <v>0.000347222222222222</v>
      </c>
      <c r="P29" s="87">
        <f aca="true" t="shared" si="3" ref="P29:P36">I29-H29+(K29+L29+M29+N29)*O29</f>
        <v>0.023028935185185076</v>
      </c>
      <c r="Q29" s="88">
        <f t="shared" si="2"/>
        <v>0.002000000000000085</v>
      </c>
      <c r="R29" s="102" t="s">
        <v>323</v>
      </c>
      <c r="S29" s="74">
        <v>45</v>
      </c>
      <c r="T29" s="77"/>
    </row>
    <row r="30" spans="2:20" ht="12.75">
      <c r="B30" s="47">
        <v>17</v>
      </c>
      <c r="C30" s="48">
        <v>50</v>
      </c>
      <c r="D30" s="97" t="s">
        <v>133</v>
      </c>
      <c r="E30" s="98">
        <v>85</v>
      </c>
      <c r="F30" s="107"/>
      <c r="G30" s="100" t="s">
        <v>106</v>
      </c>
      <c r="H30" s="81">
        <v>0.0239583333333334</v>
      </c>
      <c r="I30" s="83">
        <v>0.042972222222222224</v>
      </c>
      <c r="J30" s="84">
        <f t="shared" si="0"/>
        <v>0.019013888888888823</v>
      </c>
      <c r="K30" s="101">
        <v>3</v>
      </c>
      <c r="L30" s="101">
        <v>4</v>
      </c>
      <c r="M30" s="101">
        <v>2</v>
      </c>
      <c r="N30" s="101">
        <v>4</v>
      </c>
      <c r="O30" s="86">
        <v>0.000347222222222222</v>
      </c>
      <c r="P30" s="87">
        <f t="shared" si="3"/>
        <v>0.02352777777777771</v>
      </c>
      <c r="Q30" s="88">
        <f t="shared" si="2"/>
        <v>0.002498842592592719</v>
      </c>
      <c r="R30" s="102" t="s">
        <v>323</v>
      </c>
      <c r="S30" s="74">
        <v>44</v>
      </c>
      <c r="T30" s="77"/>
    </row>
    <row r="31" spans="2:20" ht="12.75">
      <c r="B31" s="47">
        <v>18</v>
      </c>
      <c r="C31" s="48">
        <v>47</v>
      </c>
      <c r="D31" s="19" t="s">
        <v>51</v>
      </c>
      <c r="E31" s="47">
        <v>90</v>
      </c>
      <c r="F31" s="48">
        <v>170</v>
      </c>
      <c r="G31" s="106" t="s">
        <v>280</v>
      </c>
      <c r="H31" s="81">
        <v>0.0229166666666667</v>
      </c>
      <c r="I31" s="83">
        <v>0.04427662037037037</v>
      </c>
      <c r="J31" s="84">
        <f t="shared" si="0"/>
        <v>0.02135995370370367</v>
      </c>
      <c r="K31" s="101">
        <v>1</v>
      </c>
      <c r="L31" s="101">
        <v>1</v>
      </c>
      <c r="M31" s="101">
        <v>3</v>
      </c>
      <c r="N31" s="101">
        <v>2</v>
      </c>
      <c r="O31" s="86">
        <v>0.000347222222222222</v>
      </c>
      <c r="P31" s="87">
        <f t="shared" si="3"/>
        <v>0.023790509259259223</v>
      </c>
      <c r="Q31" s="88">
        <f t="shared" si="2"/>
        <v>0.002761574074074232</v>
      </c>
      <c r="R31" s="102" t="s">
        <v>323</v>
      </c>
      <c r="S31" s="74">
        <v>43</v>
      </c>
      <c r="T31" s="77"/>
    </row>
    <row r="32" spans="2:20" ht="12.75">
      <c r="B32" s="47">
        <v>19</v>
      </c>
      <c r="C32" s="48">
        <v>43</v>
      </c>
      <c r="D32" s="19" t="s">
        <v>30</v>
      </c>
      <c r="E32" s="47">
        <v>89</v>
      </c>
      <c r="F32" s="48">
        <v>142</v>
      </c>
      <c r="G32" s="75" t="s">
        <v>126</v>
      </c>
      <c r="H32" s="81">
        <v>0.02152777777777778</v>
      </c>
      <c r="I32" s="83">
        <v>0.04412152777777778</v>
      </c>
      <c r="J32" s="84">
        <f t="shared" si="0"/>
        <v>0.02259375</v>
      </c>
      <c r="K32" s="101">
        <v>1</v>
      </c>
      <c r="L32" s="101">
        <v>2</v>
      </c>
      <c r="M32" s="101">
        <v>1</v>
      </c>
      <c r="N32" s="101">
        <v>0</v>
      </c>
      <c r="O32" s="86">
        <v>0.000347222222222222</v>
      </c>
      <c r="P32" s="87">
        <f t="shared" si="3"/>
        <v>0.023982638888888887</v>
      </c>
      <c r="Q32" s="88">
        <f t="shared" si="2"/>
        <v>0.0029537037037038957</v>
      </c>
      <c r="R32" s="102" t="s">
        <v>323</v>
      </c>
      <c r="S32" s="74">
        <v>42</v>
      </c>
      <c r="T32" s="77"/>
    </row>
    <row r="33" spans="2:20" ht="12.75">
      <c r="B33" s="47">
        <v>20</v>
      </c>
      <c r="C33" s="48">
        <v>42</v>
      </c>
      <c r="D33" s="103" t="s">
        <v>131</v>
      </c>
      <c r="E33" s="91">
        <v>90</v>
      </c>
      <c r="F33" s="48">
        <v>347</v>
      </c>
      <c r="G33" s="75" t="s">
        <v>126</v>
      </c>
      <c r="H33" s="81">
        <v>0.021180555555555553</v>
      </c>
      <c r="I33" s="83">
        <v>0.04222106481481481</v>
      </c>
      <c r="J33" s="84">
        <f t="shared" si="0"/>
        <v>0.021040509259259255</v>
      </c>
      <c r="K33" s="101">
        <v>2</v>
      </c>
      <c r="L33" s="101">
        <v>3</v>
      </c>
      <c r="M33" s="101">
        <v>2</v>
      </c>
      <c r="N33" s="101">
        <v>2</v>
      </c>
      <c r="O33" s="86">
        <v>0.000347222222222222</v>
      </c>
      <c r="P33" s="87">
        <f t="shared" si="3"/>
        <v>0.024165509259259255</v>
      </c>
      <c r="Q33" s="88">
        <f t="shared" si="2"/>
        <v>0.0031365740740742637</v>
      </c>
      <c r="R33" s="102"/>
      <c r="S33" s="74">
        <v>41</v>
      </c>
      <c r="T33" s="77"/>
    </row>
    <row r="34" spans="2:20" ht="12.75">
      <c r="B34" s="47">
        <v>21</v>
      </c>
      <c r="C34" s="48">
        <v>46</v>
      </c>
      <c r="D34" s="19" t="s">
        <v>90</v>
      </c>
      <c r="E34" s="47">
        <v>91</v>
      </c>
      <c r="F34" s="48">
        <v>236</v>
      </c>
      <c r="G34" s="76" t="s">
        <v>43</v>
      </c>
      <c r="H34" s="81">
        <v>0.0225694444444445</v>
      </c>
      <c r="I34" s="83">
        <v>0.04327546296296297</v>
      </c>
      <c r="J34" s="84">
        <f t="shared" si="0"/>
        <v>0.020706018518518467</v>
      </c>
      <c r="K34" s="101">
        <v>2</v>
      </c>
      <c r="L34" s="101">
        <v>3</v>
      </c>
      <c r="M34" s="101">
        <v>3</v>
      </c>
      <c r="N34" s="101">
        <v>2</v>
      </c>
      <c r="O34" s="86">
        <v>0.000347222222222222</v>
      </c>
      <c r="P34" s="87">
        <f t="shared" si="3"/>
        <v>0.024178240740740688</v>
      </c>
      <c r="Q34" s="88">
        <f t="shared" si="2"/>
        <v>0.0031493055555556967</v>
      </c>
      <c r="R34" s="102"/>
      <c r="S34" s="74">
        <v>40</v>
      </c>
      <c r="T34" s="77"/>
    </row>
    <row r="35" spans="2:20" ht="12.75">
      <c r="B35" s="47">
        <v>22</v>
      </c>
      <c r="C35" s="48">
        <v>49</v>
      </c>
      <c r="D35" s="103" t="s">
        <v>173</v>
      </c>
      <c r="E35" s="91">
        <v>90</v>
      </c>
      <c r="F35" s="48">
        <v>106</v>
      </c>
      <c r="G35" s="75" t="s">
        <v>44</v>
      </c>
      <c r="H35" s="81">
        <v>0.0236111111111112</v>
      </c>
      <c r="I35" s="83">
        <v>0.045828703703703705</v>
      </c>
      <c r="J35" s="84">
        <f t="shared" si="0"/>
        <v>0.022217592592592504</v>
      </c>
      <c r="K35" s="101">
        <v>0</v>
      </c>
      <c r="L35" s="101">
        <v>4</v>
      </c>
      <c r="M35" s="101">
        <v>1</v>
      </c>
      <c r="N35" s="101">
        <v>2</v>
      </c>
      <c r="O35" s="86">
        <v>0.000347222222222222</v>
      </c>
      <c r="P35" s="87">
        <f t="shared" si="3"/>
        <v>0.024648148148148058</v>
      </c>
      <c r="Q35" s="88">
        <f t="shared" si="2"/>
        <v>0.003619212962963067</v>
      </c>
      <c r="R35" s="102"/>
      <c r="S35" s="74">
        <v>39</v>
      </c>
      <c r="T35" s="77"/>
    </row>
    <row r="36" spans="2:20" ht="12.75">
      <c r="B36" s="47">
        <v>23</v>
      </c>
      <c r="C36" s="48">
        <v>61</v>
      </c>
      <c r="D36" s="19" t="s">
        <v>291</v>
      </c>
      <c r="E36" s="47">
        <v>90</v>
      </c>
      <c r="F36" s="48">
        <v>376</v>
      </c>
      <c r="G36" s="76" t="s">
        <v>43</v>
      </c>
      <c r="H36" s="81">
        <v>0.0277777777777779</v>
      </c>
      <c r="I36" s="83">
        <v>0.04762384259259259</v>
      </c>
      <c r="J36" s="84">
        <f t="shared" si="0"/>
        <v>0.01984606481481469</v>
      </c>
      <c r="K36" s="101">
        <v>5</v>
      </c>
      <c r="L36" s="101">
        <v>4</v>
      </c>
      <c r="M36" s="101">
        <v>4</v>
      </c>
      <c r="N36" s="101">
        <v>1</v>
      </c>
      <c r="O36" s="86">
        <v>0.000347222222222222</v>
      </c>
      <c r="P36" s="87">
        <f t="shared" si="3"/>
        <v>0.0247071759259258</v>
      </c>
      <c r="Q36" s="88">
        <f t="shared" si="2"/>
        <v>0.0036782407407408083</v>
      </c>
      <c r="R36" s="102"/>
      <c r="S36" s="74">
        <v>38</v>
      </c>
      <c r="T36" s="77"/>
    </row>
    <row r="37" spans="2:20" ht="12.75">
      <c r="B37" s="47">
        <v>24</v>
      </c>
      <c r="C37" s="48">
        <v>68</v>
      </c>
      <c r="D37" s="19" t="s">
        <v>37</v>
      </c>
      <c r="E37" s="47">
        <v>89</v>
      </c>
      <c r="F37" s="108">
        <v>29</v>
      </c>
      <c r="G37" s="75" t="s">
        <v>106</v>
      </c>
      <c r="H37" s="81">
        <v>0.0302083333333335</v>
      </c>
      <c r="I37" s="83">
        <v>0.05192708333333334</v>
      </c>
      <c r="J37" s="84">
        <f t="shared" si="0"/>
        <v>0.02171874999999984</v>
      </c>
      <c r="K37" s="101">
        <v>4</v>
      </c>
      <c r="L37" s="101">
        <v>4</v>
      </c>
      <c r="M37" s="101">
        <v>1</v>
      </c>
      <c r="N37" s="101">
        <v>0</v>
      </c>
      <c r="O37" s="86">
        <v>0.000347222222222222</v>
      </c>
      <c r="P37" s="87">
        <f t="shared" si="1"/>
        <v>0.024843749999999838</v>
      </c>
      <c r="Q37" s="88">
        <f t="shared" si="2"/>
        <v>0.0038148148148148472</v>
      </c>
      <c r="R37" s="102"/>
      <c r="S37" s="74">
        <v>37</v>
      </c>
      <c r="T37" s="77"/>
    </row>
    <row r="38" spans="2:20" ht="12.75">
      <c r="B38" s="47">
        <v>25</v>
      </c>
      <c r="C38" s="48">
        <v>63</v>
      </c>
      <c r="D38" s="19" t="s">
        <v>78</v>
      </c>
      <c r="E38" s="47">
        <v>90</v>
      </c>
      <c r="F38" s="48">
        <v>83</v>
      </c>
      <c r="G38" s="75" t="s">
        <v>64</v>
      </c>
      <c r="H38" s="81">
        <v>0.0284722222222223</v>
      </c>
      <c r="I38" s="83">
        <v>0.05060069444444445</v>
      </c>
      <c r="J38" s="84">
        <f t="shared" si="0"/>
        <v>0.022128472222222147</v>
      </c>
      <c r="K38" s="101">
        <v>1</v>
      </c>
      <c r="L38" s="101">
        <v>4</v>
      </c>
      <c r="M38" s="101">
        <v>1</v>
      </c>
      <c r="N38" s="101">
        <v>2</v>
      </c>
      <c r="O38" s="86">
        <v>0.000347222222222222</v>
      </c>
      <c r="P38" s="87">
        <f t="shared" si="1"/>
        <v>0.02490624999999992</v>
      </c>
      <c r="Q38" s="88">
        <f t="shared" si="2"/>
        <v>0.0038773148148149306</v>
      </c>
      <c r="R38" s="102"/>
      <c r="S38" s="74">
        <v>36</v>
      </c>
      <c r="T38" s="77"/>
    </row>
    <row r="39" spans="2:20" ht="12.75">
      <c r="B39" s="47">
        <v>26</v>
      </c>
      <c r="C39" s="48">
        <v>70</v>
      </c>
      <c r="D39" s="19" t="s">
        <v>48</v>
      </c>
      <c r="E39" s="47">
        <v>90</v>
      </c>
      <c r="F39" s="48">
        <v>115</v>
      </c>
      <c r="G39" s="75" t="s">
        <v>41</v>
      </c>
      <c r="H39" s="81">
        <v>0.0309027777777779</v>
      </c>
      <c r="I39" s="83">
        <v>0.05140625</v>
      </c>
      <c r="J39" s="84">
        <f t="shared" si="0"/>
        <v>0.0205034722222221</v>
      </c>
      <c r="K39" s="101">
        <v>1</v>
      </c>
      <c r="L39" s="101">
        <v>4</v>
      </c>
      <c r="M39" s="101">
        <v>5</v>
      </c>
      <c r="N39" s="101">
        <v>3</v>
      </c>
      <c r="O39" s="86">
        <v>0.000347222222222222</v>
      </c>
      <c r="P39" s="87">
        <f t="shared" si="1"/>
        <v>0.025017361111110987</v>
      </c>
      <c r="Q39" s="88">
        <f t="shared" si="2"/>
        <v>0.003988425925925996</v>
      </c>
      <c r="R39" s="102"/>
      <c r="S39" s="74">
        <v>35</v>
      </c>
      <c r="T39" s="77"/>
    </row>
    <row r="40" spans="2:20" ht="12.75">
      <c r="B40" s="47">
        <v>27</v>
      </c>
      <c r="C40" s="48">
        <v>44</v>
      </c>
      <c r="D40" s="97" t="s">
        <v>124</v>
      </c>
      <c r="E40" s="98">
        <v>87</v>
      </c>
      <c r="F40" s="99">
        <v>18</v>
      </c>
      <c r="G40" s="100" t="s">
        <v>60</v>
      </c>
      <c r="H40" s="81">
        <v>0.021875</v>
      </c>
      <c r="I40" s="83">
        <v>0.04473148148148148</v>
      </c>
      <c r="J40" s="84">
        <f t="shared" si="0"/>
        <v>0.022856481481481485</v>
      </c>
      <c r="K40" s="101">
        <v>2</v>
      </c>
      <c r="L40" s="101">
        <v>2</v>
      </c>
      <c r="M40" s="101">
        <v>1</v>
      </c>
      <c r="N40" s="101">
        <v>2</v>
      </c>
      <c r="O40" s="86">
        <v>0.000347222222222222</v>
      </c>
      <c r="P40" s="87">
        <f t="shared" si="1"/>
        <v>0.02528703703703704</v>
      </c>
      <c r="Q40" s="88">
        <f t="shared" si="2"/>
        <v>0.0042581018518520475</v>
      </c>
      <c r="R40" s="102"/>
      <c r="S40" s="74">
        <v>34</v>
      </c>
      <c r="T40" s="77"/>
    </row>
    <row r="41" spans="2:20" ht="12.75">
      <c r="B41" s="47">
        <v>28</v>
      </c>
      <c r="C41" s="48">
        <v>54</v>
      </c>
      <c r="D41" s="97" t="s">
        <v>132</v>
      </c>
      <c r="E41" s="98">
        <v>81</v>
      </c>
      <c r="F41" s="99">
        <v>372</v>
      </c>
      <c r="G41" s="100" t="s">
        <v>106</v>
      </c>
      <c r="H41" s="81">
        <v>0.0253472222222223</v>
      </c>
      <c r="I41" s="83">
        <v>0.04790393518518519</v>
      </c>
      <c r="J41" s="84">
        <f t="shared" si="0"/>
        <v>0.02255671296296289</v>
      </c>
      <c r="K41" s="101">
        <v>2</v>
      </c>
      <c r="L41" s="101">
        <v>3</v>
      </c>
      <c r="M41" s="101">
        <v>2</v>
      </c>
      <c r="N41" s="101">
        <v>3</v>
      </c>
      <c r="O41" s="86">
        <v>0.000347222222222222</v>
      </c>
      <c r="P41" s="87">
        <f t="shared" si="1"/>
        <v>0.02602893518518511</v>
      </c>
      <c r="Q41" s="88">
        <f t="shared" si="2"/>
        <v>0.005000000000000119</v>
      </c>
      <c r="R41" s="102"/>
      <c r="S41" s="74">
        <v>33</v>
      </c>
      <c r="T41" s="77"/>
    </row>
    <row r="42" spans="2:20" ht="12.75">
      <c r="B42" s="47">
        <v>29</v>
      </c>
      <c r="C42" s="48">
        <v>56</v>
      </c>
      <c r="D42" s="104" t="s">
        <v>274</v>
      </c>
      <c r="E42" s="105">
        <v>88</v>
      </c>
      <c r="F42" s="99">
        <v>75</v>
      </c>
      <c r="G42" s="100" t="s">
        <v>64</v>
      </c>
      <c r="H42" s="81">
        <v>0.0260416666666667</v>
      </c>
      <c r="I42" s="83">
        <v>0.052541666666666674</v>
      </c>
      <c r="J42" s="84">
        <f t="shared" si="0"/>
        <v>0.026499999999999975</v>
      </c>
      <c r="K42" s="101">
        <v>0</v>
      </c>
      <c r="L42" s="101">
        <v>4</v>
      </c>
      <c r="M42" s="101">
        <v>4</v>
      </c>
      <c r="N42" s="101">
        <v>3</v>
      </c>
      <c r="O42" s="86">
        <v>0.000347222222222222</v>
      </c>
      <c r="P42" s="87">
        <f t="shared" si="1"/>
        <v>0.030319444444444416</v>
      </c>
      <c r="Q42" s="88">
        <f t="shared" si="2"/>
        <v>0.009290509259259425</v>
      </c>
      <c r="R42" s="102"/>
      <c r="S42" s="74">
        <v>32</v>
      </c>
      <c r="T42" s="77"/>
    </row>
    <row r="44" spans="3:16" ht="15.75">
      <c r="C44" s="73" t="s">
        <v>114</v>
      </c>
      <c r="D44" s="37"/>
      <c r="O44" s="13"/>
      <c r="P44" s="25"/>
    </row>
    <row r="45" spans="3:16" ht="15.75">
      <c r="C45" s="47">
        <v>52</v>
      </c>
      <c r="D45" s="19" t="s">
        <v>73</v>
      </c>
      <c r="E45" s="47">
        <v>91</v>
      </c>
      <c r="F45" s="48">
        <v>240</v>
      </c>
      <c r="G45" s="95" t="s">
        <v>56</v>
      </c>
      <c r="H45" s="5"/>
      <c r="J45" s="25"/>
      <c r="O45" s="13"/>
      <c r="P45" s="25"/>
    </row>
    <row r="46" spans="3:7" ht="12.75">
      <c r="C46" s="47"/>
      <c r="D46" s="72" t="s">
        <v>115</v>
      </c>
      <c r="E46" s="48"/>
      <c r="F46" s="48"/>
      <c r="G46" s="49"/>
    </row>
    <row r="47" spans="3:10" ht="12.75">
      <c r="C47" s="47">
        <v>53</v>
      </c>
      <c r="D47" s="19" t="s">
        <v>63</v>
      </c>
      <c r="E47" s="47">
        <v>91</v>
      </c>
      <c r="F47" s="48">
        <v>209</v>
      </c>
      <c r="G47" s="48" t="s">
        <v>64</v>
      </c>
      <c r="J47" s="5" t="s">
        <v>329</v>
      </c>
    </row>
    <row r="48" spans="3:7" ht="12.75">
      <c r="C48" s="47"/>
      <c r="D48" s="19"/>
      <c r="E48" s="48"/>
      <c r="F48" s="48"/>
      <c r="G48" s="27"/>
    </row>
    <row r="49" spans="3:7" ht="12.75">
      <c r="C49" s="41"/>
      <c r="D49" s="19"/>
      <c r="E49" s="41"/>
      <c r="F49" s="41"/>
      <c r="G49" s="41"/>
    </row>
    <row r="50" spans="16:22" ht="12.75">
      <c r="P50" s="57" t="s">
        <v>26</v>
      </c>
      <c r="Q50" s="57"/>
      <c r="R50" s="57"/>
      <c r="S50" s="57"/>
      <c r="T50" s="57"/>
      <c r="U50" s="57"/>
      <c r="V50" s="57"/>
    </row>
    <row r="51" spans="16:22" ht="12.75">
      <c r="P51" s="57"/>
      <c r="Q51" s="57"/>
      <c r="R51" s="57"/>
      <c r="S51" s="57"/>
      <c r="T51" s="57"/>
      <c r="U51" s="57"/>
      <c r="V51" s="57"/>
    </row>
    <row r="52" spans="16:22" ht="12.75">
      <c r="P52" s="57" t="s">
        <v>112</v>
      </c>
      <c r="Q52" s="57"/>
      <c r="R52" s="57"/>
      <c r="S52" s="57"/>
      <c r="T52" s="57"/>
      <c r="U52" s="57"/>
      <c r="V52" s="57"/>
    </row>
  </sheetData>
  <sheetProtection/>
  <mergeCells count="6">
    <mergeCell ref="A1:T1"/>
    <mergeCell ref="A3:T3"/>
    <mergeCell ref="A6:T6"/>
    <mergeCell ref="K12:N12"/>
    <mergeCell ref="A2:T2"/>
    <mergeCell ref="A4:T4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W19" sqref="W19"/>
    </sheetView>
  </sheetViews>
  <sheetFormatPr defaultColWidth="9.00390625" defaultRowHeight="12.75"/>
  <cols>
    <col min="1" max="1" width="0.74609375" style="0" customWidth="1"/>
    <col min="2" max="2" width="3.00390625" style="0" customWidth="1"/>
    <col min="3" max="3" width="4.75390625" style="21" customWidth="1"/>
    <col min="4" max="4" width="20.00390625" style="0" customWidth="1"/>
    <col min="5" max="5" width="3.125" style="39" customWidth="1"/>
    <col min="6" max="6" width="3.625" style="39" customWidth="1"/>
    <col min="7" max="7" width="22.25390625" style="0" customWidth="1"/>
    <col min="8" max="8" width="9.875" style="0" hidden="1" customWidth="1"/>
    <col min="9" max="9" width="11.625" style="0" hidden="1" customWidth="1"/>
    <col min="10" max="10" width="7.375" style="39" customWidth="1"/>
    <col min="11" max="11" width="1.625" style="39" customWidth="1"/>
    <col min="12" max="12" width="2.00390625" style="39" customWidth="1"/>
    <col min="13" max="13" width="1.75390625" style="39" customWidth="1"/>
    <col min="14" max="14" width="1.37890625" style="39" customWidth="1"/>
    <col min="15" max="15" width="10.875" style="0" hidden="1" customWidth="1"/>
    <col min="16" max="16" width="8.00390625" style="21" customWidth="1"/>
    <col min="17" max="17" width="7.00390625" style="45" customWidth="1"/>
    <col min="18" max="18" width="2.75390625" style="0" customWidth="1"/>
    <col min="19" max="19" width="3.125" style="26" customWidth="1"/>
    <col min="20" max="20" width="3.25390625" style="0" hidden="1" customWidth="1"/>
  </cols>
  <sheetData>
    <row r="1" spans="1:20" ht="26.25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 t="s">
        <v>111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15" ht="18">
      <c r="A5" s="17"/>
      <c r="B5" s="16"/>
      <c r="C5" s="23"/>
      <c r="D5" s="16"/>
      <c r="E5" s="38"/>
      <c r="F5" s="38"/>
      <c r="G5" s="16"/>
      <c r="H5" s="15"/>
      <c r="I5" s="15"/>
      <c r="J5" s="38"/>
      <c r="K5" s="38"/>
      <c r="L5" s="38"/>
      <c r="M5" s="38"/>
      <c r="N5" s="38"/>
      <c r="O5" s="15"/>
    </row>
    <row r="6" spans="1:20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16" ht="14.25" customHeight="1">
      <c r="A7" s="15"/>
      <c r="B7" s="15"/>
      <c r="C7" s="24"/>
      <c r="D7" s="15"/>
      <c r="E7" s="38"/>
      <c r="F7" s="38"/>
      <c r="G7" s="15"/>
      <c r="H7" s="15"/>
      <c r="I7" s="15"/>
      <c r="J7" s="38"/>
      <c r="K7" s="38"/>
      <c r="L7" s="38"/>
      <c r="M7" s="38"/>
      <c r="N7" s="38"/>
      <c r="P7" s="35"/>
    </row>
    <row r="8" spans="2:14" ht="15.75">
      <c r="B8" s="13" t="s">
        <v>333</v>
      </c>
      <c r="D8" s="14"/>
      <c r="G8" s="5"/>
      <c r="H8" s="5"/>
      <c r="I8" s="5"/>
      <c r="J8" s="40"/>
      <c r="K8" s="40"/>
      <c r="L8" s="40"/>
      <c r="M8" s="40"/>
      <c r="N8" s="40"/>
    </row>
    <row r="9" spans="2:6" ht="15.75">
      <c r="B9" s="14"/>
      <c r="C9" s="25"/>
      <c r="D9" s="13"/>
      <c r="E9" s="40"/>
      <c r="F9" s="40"/>
    </row>
    <row r="10" spans="2:16" ht="15.75">
      <c r="B10" s="13" t="s">
        <v>336</v>
      </c>
      <c r="C10" s="25"/>
      <c r="D10" s="13"/>
      <c r="E10" s="40"/>
      <c r="F10" s="40"/>
      <c r="H10" s="13"/>
      <c r="I10" s="13"/>
      <c r="J10" s="13" t="s">
        <v>335</v>
      </c>
      <c r="O10" s="13"/>
      <c r="P10" s="25"/>
    </row>
    <row r="11" ht="13.5" thickBot="1"/>
    <row r="12" spans="2:20" ht="16.5" thickBot="1">
      <c r="B12" s="147" t="s">
        <v>13</v>
      </c>
      <c r="C12" s="149" t="s">
        <v>0</v>
      </c>
      <c r="D12" s="147" t="s">
        <v>16</v>
      </c>
      <c r="E12" s="46" t="s">
        <v>21</v>
      </c>
      <c r="F12" s="79" t="s">
        <v>121</v>
      </c>
      <c r="G12" s="10" t="s">
        <v>17</v>
      </c>
      <c r="H12" s="65" t="s">
        <v>1</v>
      </c>
      <c r="I12" s="66" t="s">
        <v>1</v>
      </c>
      <c r="J12" s="46" t="s">
        <v>1</v>
      </c>
      <c r="K12" s="144" t="s">
        <v>4</v>
      </c>
      <c r="L12" s="145"/>
      <c r="M12" s="145"/>
      <c r="N12" s="146"/>
      <c r="O12" s="67" t="s">
        <v>8</v>
      </c>
      <c r="P12" s="64" t="s">
        <v>1</v>
      </c>
      <c r="Q12" s="69" t="s">
        <v>11</v>
      </c>
      <c r="R12" s="68" t="s">
        <v>15</v>
      </c>
      <c r="S12" s="46" t="s">
        <v>20</v>
      </c>
      <c r="T12" s="46" t="s">
        <v>18</v>
      </c>
    </row>
    <row r="13" spans="2:20" ht="16.5" thickBot="1">
      <c r="B13" s="148"/>
      <c r="C13" s="150"/>
      <c r="D13" s="148"/>
      <c r="E13" s="46"/>
      <c r="F13" s="80" t="s">
        <v>326</v>
      </c>
      <c r="G13" s="10" t="s">
        <v>14</v>
      </c>
      <c r="H13" s="65" t="s">
        <v>2</v>
      </c>
      <c r="I13" s="66" t="s">
        <v>3</v>
      </c>
      <c r="J13" s="46" t="s">
        <v>10</v>
      </c>
      <c r="K13" s="71" t="s">
        <v>6</v>
      </c>
      <c r="L13" s="55" t="s">
        <v>7</v>
      </c>
      <c r="M13" s="55" t="s">
        <v>6</v>
      </c>
      <c r="N13" s="56" t="s">
        <v>7</v>
      </c>
      <c r="O13" s="67" t="s">
        <v>9</v>
      </c>
      <c r="P13" s="64" t="s">
        <v>5</v>
      </c>
      <c r="Q13" s="46" t="s">
        <v>12</v>
      </c>
      <c r="R13" s="70"/>
      <c r="S13" s="46" t="s">
        <v>19</v>
      </c>
      <c r="T13" s="46" t="s">
        <v>25</v>
      </c>
    </row>
    <row r="14" spans="2:20" ht="12.75">
      <c r="B14" s="47">
        <v>1</v>
      </c>
      <c r="C14" s="48">
        <v>112</v>
      </c>
      <c r="D14" s="19" t="s">
        <v>54</v>
      </c>
      <c r="E14" s="47">
        <v>91</v>
      </c>
      <c r="F14" s="48">
        <v>147</v>
      </c>
      <c r="G14" s="111" t="s">
        <v>55</v>
      </c>
      <c r="H14" s="81">
        <v>0.0177083333333333</v>
      </c>
      <c r="I14" s="86">
        <v>0.036515046296296295</v>
      </c>
      <c r="J14" s="84">
        <f aca="true" t="shared" si="0" ref="J14:J33">I14-H14</f>
        <v>0.018806712962962994</v>
      </c>
      <c r="K14" s="112">
        <v>0</v>
      </c>
      <c r="L14" s="112">
        <v>1</v>
      </c>
      <c r="M14" s="112">
        <v>0</v>
      </c>
      <c r="N14" s="112">
        <v>0</v>
      </c>
      <c r="O14" s="86">
        <v>0.000347222222222233</v>
      </c>
      <c r="P14" s="87">
        <f>I14-H14+(K14+L14+M14+N14)*O14</f>
        <v>0.019153935185185225</v>
      </c>
      <c r="Q14" s="88">
        <f aca="true" t="shared" si="1" ref="Q14:Q33">P14-P$14</f>
        <v>0</v>
      </c>
      <c r="R14" s="74" t="s">
        <v>13</v>
      </c>
      <c r="S14" s="74">
        <v>60</v>
      </c>
      <c r="T14" s="74"/>
    </row>
    <row r="15" spans="2:20" ht="12.75">
      <c r="B15" s="47">
        <v>2</v>
      </c>
      <c r="C15" s="48">
        <v>116</v>
      </c>
      <c r="D15" s="97" t="s">
        <v>125</v>
      </c>
      <c r="E15" s="114">
        <v>83</v>
      </c>
      <c r="F15" s="99">
        <v>133</v>
      </c>
      <c r="G15" s="115" t="s">
        <v>126</v>
      </c>
      <c r="H15" s="81">
        <v>0.01908912037037037</v>
      </c>
      <c r="I15" s="86">
        <v>0.039223379629629636</v>
      </c>
      <c r="J15" s="84">
        <f t="shared" si="0"/>
        <v>0.020134259259259265</v>
      </c>
      <c r="K15" s="112">
        <v>0</v>
      </c>
      <c r="L15" s="112">
        <v>0</v>
      </c>
      <c r="M15" s="112">
        <v>0</v>
      </c>
      <c r="N15" s="112">
        <v>0</v>
      </c>
      <c r="O15" s="86">
        <v>0.000347222222222237</v>
      </c>
      <c r="P15" s="87">
        <f>I15-H15+(K15+L15+M15+N15)*O15</f>
        <v>0.020134259259259265</v>
      </c>
      <c r="Q15" s="88">
        <f t="shared" si="1"/>
        <v>0.0009803240740740397</v>
      </c>
      <c r="R15" s="74" t="s">
        <v>13</v>
      </c>
      <c r="S15" s="74">
        <v>59</v>
      </c>
      <c r="T15" s="74"/>
    </row>
    <row r="16" spans="2:20" ht="12.75">
      <c r="B16" s="47">
        <v>3</v>
      </c>
      <c r="C16" s="48">
        <v>115</v>
      </c>
      <c r="D16" s="19" t="s">
        <v>79</v>
      </c>
      <c r="E16" s="47">
        <v>91</v>
      </c>
      <c r="F16" s="48">
        <v>224</v>
      </c>
      <c r="G16" s="111" t="s">
        <v>62</v>
      </c>
      <c r="H16" s="81">
        <v>0.01875</v>
      </c>
      <c r="I16" s="86">
        <v>0.038378472222222224</v>
      </c>
      <c r="J16" s="84">
        <f t="shared" si="0"/>
        <v>0.019628472222222224</v>
      </c>
      <c r="K16" s="112">
        <v>0</v>
      </c>
      <c r="L16" s="112">
        <v>1</v>
      </c>
      <c r="M16" s="112">
        <v>0</v>
      </c>
      <c r="N16" s="112">
        <v>1</v>
      </c>
      <c r="O16" s="86">
        <v>0.000347222222222236</v>
      </c>
      <c r="P16" s="87">
        <f>I16-H16+(K16+L16+M16+N16)*O16</f>
        <v>0.020322916666666697</v>
      </c>
      <c r="Q16" s="88">
        <f t="shared" si="1"/>
        <v>0.0011689814814814722</v>
      </c>
      <c r="R16" s="74" t="s">
        <v>322</v>
      </c>
      <c r="S16" s="74">
        <v>58</v>
      </c>
      <c r="T16" s="74"/>
    </row>
    <row r="17" spans="2:20" ht="12.75">
      <c r="B17" s="47">
        <v>4</v>
      </c>
      <c r="C17" s="48">
        <v>118</v>
      </c>
      <c r="D17" s="19" t="s">
        <v>82</v>
      </c>
      <c r="E17" s="47">
        <v>91</v>
      </c>
      <c r="F17" s="48">
        <v>225</v>
      </c>
      <c r="G17" s="111" t="s">
        <v>62</v>
      </c>
      <c r="H17" s="81">
        <v>0.01978472222222222</v>
      </c>
      <c r="I17" s="86">
        <v>0.039260416666666666</v>
      </c>
      <c r="J17" s="84">
        <f t="shared" si="0"/>
        <v>0.019475694444444445</v>
      </c>
      <c r="K17" s="112">
        <v>1</v>
      </c>
      <c r="L17" s="112">
        <v>2</v>
      </c>
      <c r="M17" s="112">
        <v>0</v>
      </c>
      <c r="N17" s="112">
        <v>3</v>
      </c>
      <c r="O17" s="86">
        <v>0.000347222222222239</v>
      </c>
      <c r="P17" s="87">
        <f>I17-H17+(K17+L17+M17+N17)*O17</f>
        <v>0.02155902777777788</v>
      </c>
      <c r="Q17" s="88">
        <f t="shared" si="1"/>
        <v>0.002405092592592653</v>
      </c>
      <c r="R17" s="74" t="s">
        <v>322</v>
      </c>
      <c r="S17" s="74">
        <v>57</v>
      </c>
      <c r="T17" s="74"/>
    </row>
    <row r="18" spans="2:20" ht="12.75">
      <c r="B18" s="47">
        <v>5</v>
      </c>
      <c r="C18" s="48">
        <v>113</v>
      </c>
      <c r="D18" s="19" t="s">
        <v>31</v>
      </c>
      <c r="E18" s="47">
        <v>89</v>
      </c>
      <c r="F18" s="48">
        <v>73</v>
      </c>
      <c r="G18" s="111" t="s">
        <v>60</v>
      </c>
      <c r="H18" s="81">
        <v>0.0180555555555555</v>
      </c>
      <c r="I18" s="86">
        <v>0.03844907407407407</v>
      </c>
      <c r="J18" s="84">
        <f t="shared" si="0"/>
        <v>0.020393518518518575</v>
      </c>
      <c r="K18" s="112">
        <v>3</v>
      </c>
      <c r="L18" s="112">
        <v>1</v>
      </c>
      <c r="M18" s="112">
        <v>0</v>
      </c>
      <c r="N18" s="112">
        <v>0</v>
      </c>
      <c r="O18" s="86">
        <v>0.000347222222222234</v>
      </c>
      <c r="P18" s="87">
        <f>I18-H18+(K18+L18+M18+N18)*O18</f>
        <v>0.02178240740740751</v>
      </c>
      <c r="Q18" s="88">
        <f t="shared" si="1"/>
        <v>0.0026284722222222855</v>
      </c>
      <c r="R18" s="74" t="s">
        <v>322</v>
      </c>
      <c r="S18" s="74">
        <v>56</v>
      </c>
      <c r="T18" s="74"/>
    </row>
    <row r="19" spans="2:20" ht="12.75">
      <c r="B19" s="47">
        <v>6</v>
      </c>
      <c r="C19" s="48">
        <v>111</v>
      </c>
      <c r="D19" s="19" t="s">
        <v>144</v>
      </c>
      <c r="E19" s="47">
        <v>83</v>
      </c>
      <c r="F19" s="108">
        <v>47</v>
      </c>
      <c r="G19" s="111" t="s">
        <v>107</v>
      </c>
      <c r="H19" s="81">
        <v>0.0173611111111111</v>
      </c>
      <c r="I19" s="86">
        <v>0.03671412037037037</v>
      </c>
      <c r="J19" s="84">
        <f t="shared" si="0"/>
        <v>0.019353009259259268</v>
      </c>
      <c r="K19" s="112">
        <v>1</v>
      </c>
      <c r="L19" s="112">
        <v>3</v>
      </c>
      <c r="M19" s="112">
        <v>1</v>
      </c>
      <c r="N19" s="112">
        <v>2</v>
      </c>
      <c r="O19" s="86">
        <v>0.000347222222222232</v>
      </c>
      <c r="P19" s="87">
        <f aca="true" t="shared" si="2" ref="P19:P32">I19-H19+(K19+L19+M19+N19)*O19</f>
        <v>0.02178356481481489</v>
      </c>
      <c r="Q19" s="88">
        <f t="shared" si="1"/>
        <v>0.0026296296296296658</v>
      </c>
      <c r="R19" s="74" t="s">
        <v>322</v>
      </c>
      <c r="S19" s="74">
        <v>55</v>
      </c>
      <c r="T19" s="74"/>
    </row>
    <row r="20" spans="2:20" ht="12.75">
      <c r="B20" s="47">
        <v>7</v>
      </c>
      <c r="C20" s="48">
        <v>119</v>
      </c>
      <c r="D20" s="19" t="s">
        <v>324</v>
      </c>
      <c r="E20" s="47">
        <v>89</v>
      </c>
      <c r="F20" s="48">
        <v>269</v>
      </c>
      <c r="G20" s="111" t="s">
        <v>126</v>
      </c>
      <c r="H20" s="81">
        <v>0.020129629629629633</v>
      </c>
      <c r="I20" s="86">
        <v>0.0388125</v>
      </c>
      <c r="J20" s="84">
        <f t="shared" si="0"/>
        <v>0.018682870370370367</v>
      </c>
      <c r="K20" s="112">
        <v>4</v>
      </c>
      <c r="L20" s="112">
        <v>2</v>
      </c>
      <c r="M20" s="112">
        <v>2</v>
      </c>
      <c r="N20" s="112">
        <v>1</v>
      </c>
      <c r="O20" s="86">
        <v>0.000347222222222241</v>
      </c>
      <c r="P20" s="87">
        <f t="shared" si="2"/>
        <v>0.021807870370370536</v>
      </c>
      <c r="Q20" s="88">
        <f t="shared" si="1"/>
        <v>0.002653935185185311</v>
      </c>
      <c r="R20" s="74" t="s">
        <v>322</v>
      </c>
      <c r="S20" s="74">
        <v>54</v>
      </c>
      <c r="T20" s="74"/>
    </row>
    <row r="21" spans="2:20" ht="12.75">
      <c r="B21" s="47">
        <v>8</v>
      </c>
      <c r="C21" s="48">
        <v>117</v>
      </c>
      <c r="D21" s="19" t="s">
        <v>39</v>
      </c>
      <c r="E21" s="47">
        <v>90</v>
      </c>
      <c r="F21" s="48">
        <v>155</v>
      </c>
      <c r="G21" s="111" t="s">
        <v>235</v>
      </c>
      <c r="H21" s="81">
        <v>0.0194444444444444</v>
      </c>
      <c r="I21" s="86">
        <v>0.03992824074074074</v>
      </c>
      <c r="J21" s="84">
        <f t="shared" si="0"/>
        <v>0.020483796296296344</v>
      </c>
      <c r="K21" s="112">
        <v>1</v>
      </c>
      <c r="L21" s="112">
        <v>1</v>
      </c>
      <c r="M21" s="112">
        <v>0</v>
      </c>
      <c r="N21" s="112">
        <v>2</v>
      </c>
      <c r="O21" s="86">
        <v>0.000347222222222238</v>
      </c>
      <c r="P21" s="87">
        <f t="shared" si="2"/>
        <v>0.021872685185185297</v>
      </c>
      <c r="Q21" s="88">
        <f t="shared" si="1"/>
        <v>0.002718750000000072</v>
      </c>
      <c r="R21" s="74" t="s">
        <v>322</v>
      </c>
      <c r="S21" s="74">
        <v>53</v>
      </c>
      <c r="T21" s="74"/>
    </row>
    <row r="22" spans="2:20" ht="12.75">
      <c r="B22" s="47">
        <v>9</v>
      </c>
      <c r="C22" s="48">
        <v>104</v>
      </c>
      <c r="D22" s="19" t="s">
        <v>27</v>
      </c>
      <c r="E22" s="47">
        <v>89</v>
      </c>
      <c r="F22" s="48">
        <v>121</v>
      </c>
      <c r="G22" s="111" t="s">
        <v>41</v>
      </c>
      <c r="H22" s="81">
        <v>0.0149305555555556</v>
      </c>
      <c r="I22" s="86">
        <v>0.036042824074074074</v>
      </c>
      <c r="J22" s="84">
        <f t="shared" si="0"/>
        <v>0.021112268518518475</v>
      </c>
      <c r="K22" s="112">
        <v>1</v>
      </c>
      <c r="L22" s="112">
        <v>1</v>
      </c>
      <c r="M22" s="112">
        <v>0</v>
      </c>
      <c r="N22" s="112">
        <v>2</v>
      </c>
      <c r="O22" s="86">
        <v>0.000347222222222225</v>
      </c>
      <c r="P22" s="87">
        <f t="shared" si="2"/>
        <v>0.022501157407407376</v>
      </c>
      <c r="Q22" s="88">
        <f t="shared" si="1"/>
        <v>0.003347222222222151</v>
      </c>
      <c r="R22" s="74" t="s">
        <v>323</v>
      </c>
      <c r="S22" s="74">
        <v>52</v>
      </c>
      <c r="T22" s="74"/>
    </row>
    <row r="23" spans="2:20" ht="12.75">
      <c r="B23" s="47">
        <v>10</v>
      </c>
      <c r="C23" s="48">
        <v>103</v>
      </c>
      <c r="D23" s="19" t="s">
        <v>53</v>
      </c>
      <c r="E23" s="47">
        <v>91</v>
      </c>
      <c r="F23" s="48">
        <v>152</v>
      </c>
      <c r="G23" s="111" t="s">
        <v>62</v>
      </c>
      <c r="H23" s="81">
        <v>0.014583333333333332</v>
      </c>
      <c r="I23" s="86">
        <v>0.03507986111111111</v>
      </c>
      <c r="J23" s="84">
        <f t="shared" si="0"/>
        <v>0.02049652777777778</v>
      </c>
      <c r="K23" s="112">
        <v>3</v>
      </c>
      <c r="L23" s="112">
        <v>3</v>
      </c>
      <c r="M23" s="112">
        <v>0</v>
      </c>
      <c r="N23" s="112">
        <v>1</v>
      </c>
      <c r="O23" s="86">
        <v>0.000347222222222224</v>
      </c>
      <c r="P23" s="87">
        <f t="shared" si="2"/>
        <v>0.022927083333333348</v>
      </c>
      <c r="Q23" s="88">
        <f t="shared" si="1"/>
        <v>0.0037731481481481227</v>
      </c>
      <c r="R23" s="74" t="s">
        <v>323</v>
      </c>
      <c r="S23" s="74">
        <v>51</v>
      </c>
      <c r="T23" s="74"/>
    </row>
    <row r="24" spans="2:20" ht="12.75">
      <c r="B24" s="47">
        <v>11</v>
      </c>
      <c r="C24" s="48">
        <v>107</v>
      </c>
      <c r="D24" s="97" t="s">
        <v>128</v>
      </c>
      <c r="E24" s="98">
        <v>87</v>
      </c>
      <c r="F24" s="99">
        <v>136</v>
      </c>
      <c r="G24" s="115" t="s">
        <v>126</v>
      </c>
      <c r="H24" s="81">
        <v>0.0159722222222222</v>
      </c>
      <c r="I24" s="86">
        <v>0.036298611111111115</v>
      </c>
      <c r="J24" s="84">
        <f t="shared" si="0"/>
        <v>0.020326388888888915</v>
      </c>
      <c r="K24" s="112">
        <v>3</v>
      </c>
      <c r="L24" s="112">
        <v>4</v>
      </c>
      <c r="M24" s="112">
        <v>1</v>
      </c>
      <c r="N24" s="112">
        <v>0</v>
      </c>
      <c r="O24" s="86">
        <v>0.000347222222222228</v>
      </c>
      <c r="P24" s="87">
        <f t="shared" si="2"/>
        <v>0.023104166666666738</v>
      </c>
      <c r="Q24" s="88">
        <f t="shared" si="1"/>
        <v>0.003950231481481513</v>
      </c>
      <c r="R24" s="74"/>
      <c r="S24" s="74">
        <v>50</v>
      </c>
      <c r="T24" s="74"/>
    </row>
    <row r="25" spans="2:20" ht="12.75">
      <c r="B25" s="47">
        <v>12</v>
      </c>
      <c r="C25" s="48">
        <v>120</v>
      </c>
      <c r="D25" s="97" t="s">
        <v>127</v>
      </c>
      <c r="E25" s="98">
        <v>87</v>
      </c>
      <c r="F25" s="99">
        <v>135</v>
      </c>
      <c r="G25" s="115" t="s">
        <v>126</v>
      </c>
      <c r="H25" s="81">
        <v>0.020479166666666666</v>
      </c>
      <c r="I25" s="86">
        <v>0.04108796296296296</v>
      </c>
      <c r="J25" s="84">
        <f t="shared" si="0"/>
        <v>0.02060879629629629</v>
      </c>
      <c r="K25" s="112">
        <v>3</v>
      </c>
      <c r="L25" s="112">
        <v>2</v>
      </c>
      <c r="M25" s="112">
        <v>2</v>
      </c>
      <c r="N25" s="112">
        <v>1</v>
      </c>
      <c r="O25" s="86">
        <v>0.000347222222222242</v>
      </c>
      <c r="P25" s="87">
        <f t="shared" si="2"/>
        <v>0.023386574074074226</v>
      </c>
      <c r="Q25" s="88">
        <f t="shared" si="1"/>
        <v>0.004232638888889001</v>
      </c>
      <c r="R25" s="74"/>
      <c r="S25" s="74">
        <v>49</v>
      </c>
      <c r="T25" s="74"/>
    </row>
    <row r="26" spans="2:20" ht="12.75">
      <c r="B26" s="47">
        <v>13</v>
      </c>
      <c r="C26" s="48">
        <v>102</v>
      </c>
      <c r="D26" s="19" t="s">
        <v>58</v>
      </c>
      <c r="E26" s="47">
        <v>90</v>
      </c>
      <c r="F26" s="48">
        <v>103</v>
      </c>
      <c r="G26" s="110" t="s">
        <v>47</v>
      </c>
      <c r="H26" s="81">
        <v>0.01423611111111111</v>
      </c>
      <c r="I26" s="86">
        <v>0.034501157407407404</v>
      </c>
      <c r="J26" s="84">
        <f t="shared" si="0"/>
        <v>0.020265046296296295</v>
      </c>
      <c r="K26" s="112">
        <v>3</v>
      </c>
      <c r="L26" s="112">
        <v>3</v>
      </c>
      <c r="M26" s="112">
        <v>2</v>
      </c>
      <c r="N26" s="112">
        <v>4</v>
      </c>
      <c r="O26" s="86">
        <v>0.000347222222222223</v>
      </c>
      <c r="P26" s="87">
        <f t="shared" si="2"/>
        <v>0.02443171296296297</v>
      </c>
      <c r="Q26" s="88">
        <f t="shared" si="1"/>
        <v>0.005277777777777746</v>
      </c>
      <c r="R26" s="74"/>
      <c r="S26" s="74">
        <v>48</v>
      </c>
      <c r="T26" s="74"/>
    </row>
    <row r="27" spans="2:20" ht="12.75">
      <c r="B27" s="47">
        <v>14</v>
      </c>
      <c r="C27" s="48">
        <v>105</v>
      </c>
      <c r="D27" s="97" t="s">
        <v>33</v>
      </c>
      <c r="E27" s="98">
        <v>88</v>
      </c>
      <c r="F27" s="99">
        <v>16</v>
      </c>
      <c r="G27" s="115" t="s">
        <v>60</v>
      </c>
      <c r="H27" s="81">
        <v>0.0152777777777778</v>
      </c>
      <c r="I27" s="86">
        <v>0.03666087962962963</v>
      </c>
      <c r="J27" s="84">
        <f t="shared" si="0"/>
        <v>0.021383101851851827</v>
      </c>
      <c r="K27" s="112">
        <v>1</v>
      </c>
      <c r="L27" s="112">
        <v>3</v>
      </c>
      <c r="M27" s="112">
        <v>2</v>
      </c>
      <c r="N27" s="112">
        <v>4</v>
      </c>
      <c r="O27" s="86">
        <v>0.000347222222222226</v>
      </c>
      <c r="P27" s="87">
        <f t="shared" si="2"/>
        <v>0.024855324074074085</v>
      </c>
      <c r="Q27" s="88">
        <f t="shared" si="1"/>
        <v>0.00570138888888886</v>
      </c>
      <c r="R27" s="74"/>
      <c r="S27" s="74">
        <v>47</v>
      </c>
      <c r="T27" s="74"/>
    </row>
    <row r="28" spans="2:20" ht="12.75">
      <c r="B28" s="47">
        <v>15</v>
      </c>
      <c r="C28" s="48">
        <v>101</v>
      </c>
      <c r="D28" s="19" t="s">
        <v>59</v>
      </c>
      <c r="E28" s="47">
        <v>91</v>
      </c>
      <c r="F28" s="48">
        <v>148</v>
      </c>
      <c r="G28" s="111" t="s">
        <v>55</v>
      </c>
      <c r="H28" s="81">
        <v>0.013888888888888888</v>
      </c>
      <c r="I28" s="86">
        <v>0.03725462962962963</v>
      </c>
      <c r="J28" s="84">
        <f t="shared" si="0"/>
        <v>0.023365740740740742</v>
      </c>
      <c r="K28" s="112">
        <v>1</v>
      </c>
      <c r="L28" s="112">
        <v>2</v>
      </c>
      <c r="M28" s="112">
        <v>2</v>
      </c>
      <c r="N28" s="112">
        <v>1</v>
      </c>
      <c r="O28" s="86">
        <v>0.000347222222222224</v>
      </c>
      <c r="P28" s="87">
        <f t="shared" si="2"/>
        <v>0.025449074074074086</v>
      </c>
      <c r="Q28" s="88">
        <f t="shared" si="1"/>
        <v>0.0062951388888888606</v>
      </c>
      <c r="R28" s="74"/>
      <c r="S28" s="74">
        <v>46</v>
      </c>
      <c r="T28" s="74"/>
    </row>
    <row r="29" spans="2:20" ht="12.75">
      <c r="B29" s="47">
        <v>16</v>
      </c>
      <c r="C29" s="48">
        <v>110</v>
      </c>
      <c r="D29" s="19" t="s">
        <v>89</v>
      </c>
      <c r="E29" s="47">
        <v>90</v>
      </c>
      <c r="F29" s="48">
        <v>215</v>
      </c>
      <c r="G29" s="111" t="s">
        <v>64</v>
      </c>
      <c r="H29" s="81">
        <v>0.0170138888888889</v>
      </c>
      <c r="I29" s="86">
        <v>0.03896875</v>
      </c>
      <c r="J29" s="84">
        <f t="shared" si="0"/>
        <v>0.021954861111111102</v>
      </c>
      <c r="K29" s="112">
        <v>1</v>
      </c>
      <c r="L29" s="112">
        <v>4</v>
      </c>
      <c r="M29" s="112">
        <v>2</v>
      </c>
      <c r="N29" s="112">
        <v>4</v>
      </c>
      <c r="O29" s="86">
        <v>0.000347222222222231</v>
      </c>
      <c r="P29" s="87">
        <f t="shared" si="2"/>
        <v>0.025774305555555644</v>
      </c>
      <c r="Q29" s="88">
        <f t="shared" si="1"/>
        <v>0.006620370370370419</v>
      </c>
      <c r="R29" s="74"/>
      <c r="S29" s="74">
        <v>45</v>
      </c>
      <c r="T29" s="74"/>
    </row>
    <row r="30" spans="2:20" ht="12.75">
      <c r="B30" s="47">
        <v>17</v>
      </c>
      <c r="C30" s="48">
        <v>109</v>
      </c>
      <c r="D30" s="19" t="s">
        <v>104</v>
      </c>
      <c r="E30" s="47">
        <v>89</v>
      </c>
      <c r="F30" s="48">
        <v>79</v>
      </c>
      <c r="G30" s="111" t="s">
        <v>64</v>
      </c>
      <c r="H30" s="81">
        <v>0.0166666666666667</v>
      </c>
      <c r="I30" s="86">
        <v>0.03957638888888889</v>
      </c>
      <c r="J30" s="84">
        <f t="shared" si="0"/>
        <v>0.02290972222222219</v>
      </c>
      <c r="K30" s="112">
        <v>1</v>
      </c>
      <c r="L30" s="112">
        <v>3</v>
      </c>
      <c r="M30" s="112">
        <v>2</v>
      </c>
      <c r="N30" s="112">
        <v>3</v>
      </c>
      <c r="O30" s="86">
        <v>0.00034722222222223</v>
      </c>
      <c r="P30" s="87">
        <f t="shared" si="2"/>
        <v>0.026034722222222258</v>
      </c>
      <c r="Q30" s="88">
        <f t="shared" si="1"/>
        <v>0.0068807870370370325</v>
      </c>
      <c r="R30" s="74"/>
      <c r="S30" s="74">
        <v>44</v>
      </c>
      <c r="T30" s="74"/>
    </row>
    <row r="31" spans="2:20" ht="12.75">
      <c r="B31" s="47">
        <v>18</v>
      </c>
      <c r="C31" s="48">
        <v>114</v>
      </c>
      <c r="D31" s="104" t="s">
        <v>276</v>
      </c>
      <c r="E31" s="105">
        <v>84</v>
      </c>
      <c r="F31" s="99">
        <v>143</v>
      </c>
      <c r="G31" s="115" t="s">
        <v>277</v>
      </c>
      <c r="H31" s="81">
        <v>0.018394675925925925</v>
      </c>
      <c r="I31" s="86">
        <v>0.040136574074074075</v>
      </c>
      <c r="J31" s="84">
        <f t="shared" si="0"/>
        <v>0.02174189814814815</v>
      </c>
      <c r="K31" s="112">
        <v>4</v>
      </c>
      <c r="L31" s="112">
        <v>3</v>
      </c>
      <c r="M31" s="112">
        <v>2</v>
      </c>
      <c r="N31" s="112">
        <v>4</v>
      </c>
      <c r="O31" s="86">
        <v>0.000347222222222235</v>
      </c>
      <c r="P31" s="87">
        <f t="shared" si="2"/>
        <v>0.026255787037037202</v>
      </c>
      <c r="Q31" s="88">
        <f t="shared" si="1"/>
        <v>0.007101851851851977</v>
      </c>
      <c r="R31" s="74"/>
      <c r="S31" s="74">
        <v>43</v>
      </c>
      <c r="T31" s="74"/>
    </row>
    <row r="32" spans="2:20" ht="12.75">
      <c r="B32" s="47">
        <v>19</v>
      </c>
      <c r="C32" s="48">
        <v>108</v>
      </c>
      <c r="D32" s="19" t="s">
        <v>57</v>
      </c>
      <c r="E32" s="47">
        <v>91</v>
      </c>
      <c r="F32" s="48">
        <v>161</v>
      </c>
      <c r="G32" s="111" t="s">
        <v>62</v>
      </c>
      <c r="H32" s="81">
        <v>0.0163194444444444</v>
      </c>
      <c r="I32" s="86">
        <v>0.03896412037037037</v>
      </c>
      <c r="J32" s="84">
        <f t="shared" si="0"/>
        <v>0.02264467592592597</v>
      </c>
      <c r="K32" s="112">
        <v>3</v>
      </c>
      <c r="L32" s="112">
        <v>4</v>
      </c>
      <c r="M32" s="112">
        <v>3</v>
      </c>
      <c r="N32" s="112">
        <v>3</v>
      </c>
      <c r="O32" s="86">
        <v>0.000347222222222229</v>
      </c>
      <c r="P32" s="87">
        <f t="shared" si="2"/>
        <v>0.027158564814814948</v>
      </c>
      <c r="Q32" s="88">
        <f t="shared" si="1"/>
        <v>0.008004629629629723</v>
      </c>
      <c r="R32" s="74"/>
      <c r="S32" s="74">
        <v>42</v>
      </c>
      <c r="T32" s="74"/>
    </row>
    <row r="33" spans="2:20" ht="12.75">
      <c r="B33" s="47">
        <v>20</v>
      </c>
      <c r="C33" s="48">
        <v>106</v>
      </c>
      <c r="D33" s="19" t="s">
        <v>32</v>
      </c>
      <c r="E33" s="47">
        <v>89</v>
      </c>
      <c r="F33" s="48">
        <v>88</v>
      </c>
      <c r="G33" s="111" t="s">
        <v>126</v>
      </c>
      <c r="H33" s="81">
        <v>0.015616898148148149</v>
      </c>
      <c r="I33" s="86">
        <v>0.04025694444444444</v>
      </c>
      <c r="J33" s="84">
        <f t="shared" si="0"/>
        <v>0.024640046296296292</v>
      </c>
      <c r="K33" s="112">
        <v>3</v>
      </c>
      <c r="L33" s="112">
        <v>3</v>
      </c>
      <c r="M33" s="112">
        <v>1</v>
      </c>
      <c r="N33" s="112">
        <v>2</v>
      </c>
      <c r="O33" s="86">
        <v>0.000347222222222227</v>
      </c>
      <c r="P33" s="87">
        <f>I33-H33+(K33+L33+M33+N33)*O33</f>
        <v>0.027765046296296336</v>
      </c>
      <c r="Q33" s="88">
        <f t="shared" si="1"/>
        <v>0.008611111111111111</v>
      </c>
      <c r="R33" s="74"/>
      <c r="S33" s="74">
        <v>41</v>
      </c>
      <c r="T33" s="74"/>
    </row>
    <row r="34" spans="3:16" ht="15.75">
      <c r="C34" s="41"/>
      <c r="D34" s="19"/>
      <c r="E34" s="41"/>
      <c r="F34" s="41"/>
      <c r="G34" s="27"/>
      <c r="H34" s="5"/>
      <c r="O34" s="13"/>
      <c r="P34" s="25"/>
    </row>
    <row r="35" spans="3:4" ht="12.75">
      <c r="C35" s="37"/>
      <c r="D35" s="37"/>
    </row>
    <row r="36" spans="10:16" ht="15">
      <c r="J36" s="57"/>
      <c r="K36" s="50"/>
      <c r="L36" s="50"/>
      <c r="M36" s="50"/>
      <c r="N36" s="50"/>
      <c r="O36" s="50"/>
      <c r="P36" s="50"/>
    </row>
    <row r="38" spans="10:14" ht="15">
      <c r="J38" s="50" t="s">
        <v>26</v>
      </c>
      <c r="K38" s="50"/>
      <c r="L38" s="50"/>
      <c r="M38" s="50"/>
      <c r="N38" s="50"/>
    </row>
    <row r="39" spans="10:14" ht="15">
      <c r="J39" s="50"/>
      <c r="K39" s="50"/>
      <c r="L39" s="50"/>
      <c r="M39" s="50"/>
      <c r="N39" s="50"/>
    </row>
    <row r="40" spans="10:14" ht="15">
      <c r="J40" s="57" t="s">
        <v>112</v>
      </c>
      <c r="K40" s="50"/>
      <c r="L40" s="50"/>
      <c r="M40" s="50"/>
      <c r="N40" s="50"/>
    </row>
  </sheetData>
  <sheetProtection/>
  <mergeCells count="9">
    <mergeCell ref="K12:N12"/>
    <mergeCell ref="A3:T3"/>
    <mergeCell ref="A1:T1"/>
    <mergeCell ref="A2:T2"/>
    <mergeCell ref="A4:T4"/>
    <mergeCell ref="A6:T6"/>
    <mergeCell ref="D12:D13"/>
    <mergeCell ref="C12:C13"/>
    <mergeCell ref="B12:B13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showGridLines="0" workbookViewId="0" topLeftCell="A1">
      <selection activeCell="W23" sqref="W23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2.75390625" style="39" customWidth="1"/>
    <col min="4" max="4" width="21.875" style="0" customWidth="1"/>
    <col min="5" max="5" width="3.875" style="39" customWidth="1"/>
    <col min="6" max="6" width="3.625" style="39" customWidth="1"/>
    <col min="7" max="7" width="21.375" style="39" customWidth="1"/>
    <col min="8" max="8" width="10.00390625" style="0" hidden="1" customWidth="1"/>
    <col min="9" max="9" width="11.625" style="0" hidden="1" customWidth="1"/>
    <col min="10" max="10" width="8.125" style="39" customWidth="1"/>
    <col min="11" max="12" width="1.875" style="21" customWidth="1"/>
    <col min="13" max="14" width="1.75390625" style="21" customWidth="1"/>
    <col min="15" max="15" width="12.375" style="0" hidden="1" customWidth="1"/>
    <col min="16" max="16" width="8.625" style="21" customWidth="1"/>
    <col min="17" max="17" width="7.00390625" style="45" customWidth="1"/>
    <col min="18" max="18" width="2.625" style="0" customWidth="1"/>
    <col min="19" max="19" width="3.125" style="21" customWidth="1"/>
    <col min="20" max="20" width="3.125" style="0" customWidth="1"/>
  </cols>
  <sheetData>
    <row r="1" spans="1:20" ht="23.25" customHeight="1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 t="s">
        <v>111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23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2:14" ht="15.75">
      <c r="B8" s="13" t="s">
        <v>306</v>
      </c>
      <c r="D8" s="14"/>
      <c r="G8" s="40"/>
      <c r="H8" s="5"/>
      <c r="I8" s="5"/>
      <c r="J8" s="40"/>
      <c r="K8" s="25"/>
      <c r="L8" s="25"/>
      <c r="M8" s="25"/>
      <c r="N8" s="25"/>
    </row>
    <row r="9" spans="2:6" ht="15.75">
      <c r="B9" s="14"/>
      <c r="C9" s="40"/>
      <c r="D9" s="13"/>
      <c r="E9" s="40"/>
      <c r="F9" s="40"/>
    </row>
    <row r="10" spans="2:16" ht="15.75">
      <c r="B10" s="13" t="s">
        <v>309</v>
      </c>
      <c r="C10" s="40"/>
      <c r="D10" s="13"/>
      <c r="E10" s="40"/>
      <c r="F10" s="40"/>
      <c r="H10" s="13"/>
      <c r="I10" s="13"/>
      <c r="J10" s="5" t="s">
        <v>331</v>
      </c>
      <c r="O10" s="13"/>
      <c r="P10" s="25"/>
    </row>
    <row r="11" spans="23:24" ht="13.5" thickBot="1">
      <c r="W11" s="18"/>
      <c r="X11" s="18"/>
    </row>
    <row r="12" spans="2:24" ht="16.5" thickBot="1">
      <c r="B12" s="1" t="s">
        <v>13</v>
      </c>
      <c r="C12" s="43" t="s">
        <v>0</v>
      </c>
      <c r="D12" s="2" t="s">
        <v>16</v>
      </c>
      <c r="E12" s="31" t="s">
        <v>21</v>
      </c>
      <c r="F12" s="79" t="s">
        <v>121</v>
      </c>
      <c r="G12" s="34" t="s">
        <v>17</v>
      </c>
      <c r="H12" s="2" t="s">
        <v>1</v>
      </c>
      <c r="I12" s="3" t="s">
        <v>1</v>
      </c>
      <c r="J12" s="34" t="s">
        <v>1</v>
      </c>
      <c r="K12" s="138" t="s">
        <v>4</v>
      </c>
      <c r="L12" s="139"/>
      <c r="M12" s="139"/>
      <c r="N12" s="140"/>
      <c r="O12" s="4" t="s">
        <v>8</v>
      </c>
      <c r="P12" s="22" t="s">
        <v>1</v>
      </c>
      <c r="Q12" s="34" t="s">
        <v>22</v>
      </c>
      <c r="R12" s="34" t="s">
        <v>15</v>
      </c>
      <c r="S12" s="34" t="s">
        <v>20</v>
      </c>
      <c r="T12" s="34" t="s">
        <v>20</v>
      </c>
      <c r="W12" s="74"/>
      <c r="X12" s="74"/>
    </row>
    <row r="13" spans="2:24" ht="16.5" thickBot="1">
      <c r="B13" s="11"/>
      <c r="C13" s="44"/>
      <c r="D13" s="6"/>
      <c r="E13" s="36"/>
      <c r="F13" s="96" t="s">
        <v>325</v>
      </c>
      <c r="G13" s="46" t="s">
        <v>14</v>
      </c>
      <c r="H13" s="6" t="s">
        <v>2</v>
      </c>
      <c r="I13" s="12" t="s">
        <v>3</v>
      </c>
      <c r="J13" s="28" t="s">
        <v>10</v>
      </c>
      <c r="K13" s="64" t="s">
        <v>6</v>
      </c>
      <c r="L13" s="64" t="s">
        <v>7</v>
      </c>
      <c r="M13" s="64" t="s">
        <v>6</v>
      </c>
      <c r="N13" s="64" t="s">
        <v>7</v>
      </c>
      <c r="O13" s="6" t="s">
        <v>9</v>
      </c>
      <c r="P13" s="9" t="s">
        <v>5</v>
      </c>
      <c r="Q13" s="28" t="s">
        <v>23</v>
      </c>
      <c r="R13" s="8"/>
      <c r="S13" s="28" t="s">
        <v>19</v>
      </c>
      <c r="T13" s="28" t="s">
        <v>25</v>
      </c>
      <c r="W13" s="74"/>
      <c r="X13" s="74"/>
    </row>
    <row r="14" spans="2:20" ht="12.75">
      <c r="B14" s="47">
        <v>1</v>
      </c>
      <c r="C14" s="48">
        <v>48</v>
      </c>
      <c r="D14" s="19" t="s">
        <v>50</v>
      </c>
      <c r="E14" s="47">
        <v>90</v>
      </c>
      <c r="F14" s="48">
        <v>107</v>
      </c>
      <c r="G14" s="75" t="s">
        <v>94</v>
      </c>
      <c r="H14" s="81">
        <v>0.0232638888888889</v>
      </c>
      <c r="I14" s="83">
        <v>0.044285879629629626</v>
      </c>
      <c r="J14" s="84">
        <f aca="true" t="shared" si="0" ref="J14:J34">I14-H14</f>
        <v>0.021021990740740727</v>
      </c>
      <c r="K14" s="101">
        <v>0</v>
      </c>
      <c r="L14" s="101">
        <v>1</v>
      </c>
      <c r="M14" s="101">
        <v>0</v>
      </c>
      <c r="N14" s="101">
        <v>1</v>
      </c>
      <c r="O14" s="86">
        <v>0.000347222222222222</v>
      </c>
      <c r="P14" s="87">
        <f aca="true" t="shared" si="1" ref="P14:P34">I14-H14+(K14+L14+M14+N14)*O14</f>
        <v>0.021716435185185172</v>
      </c>
      <c r="Q14" s="88">
        <f aca="true" t="shared" si="2" ref="Q14:Q34">P14-P$14</f>
        <v>0</v>
      </c>
      <c r="R14" s="102" t="s">
        <v>322</v>
      </c>
      <c r="S14" s="74">
        <v>45</v>
      </c>
      <c r="T14" s="77">
        <v>15</v>
      </c>
    </row>
    <row r="15" spans="2:20" ht="12.75">
      <c r="B15" s="47">
        <v>2</v>
      </c>
      <c r="C15" s="48">
        <v>65</v>
      </c>
      <c r="D15" s="103" t="s">
        <v>130</v>
      </c>
      <c r="E15" s="91">
        <v>90</v>
      </c>
      <c r="F15" s="48">
        <v>138</v>
      </c>
      <c r="G15" s="75" t="s">
        <v>126</v>
      </c>
      <c r="H15" s="81">
        <v>0.0291666666666668</v>
      </c>
      <c r="I15" s="83">
        <v>0.048927083333333336</v>
      </c>
      <c r="J15" s="84">
        <f t="shared" si="0"/>
        <v>0.019760416666666537</v>
      </c>
      <c r="K15" s="101">
        <v>0</v>
      </c>
      <c r="L15" s="101">
        <v>0</v>
      </c>
      <c r="M15" s="101">
        <v>2</v>
      </c>
      <c r="N15" s="101">
        <v>4</v>
      </c>
      <c r="O15" s="86">
        <v>0.000347222222222222</v>
      </c>
      <c r="P15" s="87">
        <f t="shared" si="1"/>
        <v>0.02184374999999987</v>
      </c>
      <c r="Q15" s="88">
        <f t="shared" si="2"/>
        <v>0.00012731481481469825</v>
      </c>
      <c r="R15" s="102" t="s">
        <v>322</v>
      </c>
      <c r="S15" s="74">
        <v>44</v>
      </c>
      <c r="T15" s="77">
        <v>12</v>
      </c>
    </row>
    <row r="16" spans="2:20" ht="12.75">
      <c r="B16" s="47">
        <v>3</v>
      </c>
      <c r="C16" s="48">
        <v>60</v>
      </c>
      <c r="D16" s="103" t="s">
        <v>108</v>
      </c>
      <c r="E16" s="91">
        <v>91</v>
      </c>
      <c r="F16" s="48">
        <v>202</v>
      </c>
      <c r="G16" s="75" t="s">
        <v>106</v>
      </c>
      <c r="H16" s="81">
        <v>0.0274305555555557</v>
      </c>
      <c r="I16" s="83">
        <v>0.04767013888888889</v>
      </c>
      <c r="J16" s="84">
        <f t="shared" si="0"/>
        <v>0.020239583333333186</v>
      </c>
      <c r="K16" s="101">
        <v>1</v>
      </c>
      <c r="L16" s="101">
        <v>1</v>
      </c>
      <c r="M16" s="101">
        <v>1</v>
      </c>
      <c r="N16" s="101">
        <v>2</v>
      </c>
      <c r="O16" s="86">
        <v>0.000347222222222222</v>
      </c>
      <c r="P16" s="87">
        <f t="shared" si="1"/>
        <v>0.021975694444444298</v>
      </c>
      <c r="Q16" s="88">
        <f t="shared" si="2"/>
        <v>0.00025925925925912585</v>
      </c>
      <c r="R16" s="102" t="s">
        <v>322</v>
      </c>
      <c r="S16" s="74">
        <v>43</v>
      </c>
      <c r="T16" s="77">
        <v>10</v>
      </c>
    </row>
    <row r="17" spans="2:20" ht="12.75">
      <c r="B17" s="47">
        <v>4</v>
      </c>
      <c r="C17" s="48">
        <v>51</v>
      </c>
      <c r="D17" s="19" t="s">
        <v>52</v>
      </c>
      <c r="E17" s="47">
        <v>90</v>
      </c>
      <c r="F17" s="48">
        <v>172</v>
      </c>
      <c r="G17" s="75" t="s">
        <v>60</v>
      </c>
      <c r="H17" s="81">
        <v>0.0243055555555556</v>
      </c>
      <c r="I17" s="83">
        <v>0.045091435185185186</v>
      </c>
      <c r="J17" s="84">
        <f t="shared" si="0"/>
        <v>0.020785879629629585</v>
      </c>
      <c r="K17" s="101">
        <v>2</v>
      </c>
      <c r="L17" s="101">
        <v>0</v>
      </c>
      <c r="M17" s="101">
        <v>0</v>
      </c>
      <c r="N17" s="101">
        <v>2</v>
      </c>
      <c r="O17" s="86">
        <v>0.000347222222222222</v>
      </c>
      <c r="P17" s="87">
        <f t="shared" si="1"/>
        <v>0.022174768518518472</v>
      </c>
      <c r="Q17" s="88">
        <f t="shared" si="2"/>
        <v>0.0004583333333333002</v>
      </c>
      <c r="R17" s="102" t="s">
        <v>322</v>
      </c>
      <c r="S17" s="74">
        <v>42</v>
      </c>
      <c r="T17" s="77">
        <v>9</v>
      </c>
    </row>
    <row r="18" spans="2:20" ht="12.75">
      <c r="B18" s="47">
        <v>5</v>
      </c>
      <c r="C18" s="48">
        <v>59</v>
      </c>
      <c r="D18" s="19" t="s">
        <v>35</v>
      </c>
      <c r="E18" s="47">
        <v>89</v>
      </c>
      <c r="F18" s="48">
        <v>86</v>
      </c>
      <c r="G18" s="75" t="s">
        <v>60</v>
      </c>
      <c r="H18" s="81">
        <v>0.0270833333333334</v>
      </c>
      <c r="I18" s="83">
        <v>0.047927083333333335</v>
      </c>
      <c r="J18" s="84">
        <f t="shared" si="0"/>
        <v>0.020843749999999935</v>
      </c>
      <c r="K18" s="101">
        <v>0</v>
      </c>
      <c r="L18" s="101">
        <v>2</v>
      </c>
      <c r="M18" s="101">
        <v>0</v>
      </c>
      <c r="N18" s="101">
        <v>3</v>
      </c>
      <c r="O18" s="86">
        <v>0.000347222222222222</v>
      </c>
      <c r="P18" s="87">
        <f t="shared" si="1"/>
        <v>0.022579861111111044</v>
      </c>
      <c r="Q18" s="88">
        <f t="shared" si="2"/>
        <v>0.0008634259259258717</v>
      </c>
      <c r="R18" s="102" t="s">
        <v>322</v>
      </c>
      <c r="S18" s="74">
        <v>41</v>
      </c>
      <c r="T18" s="77">
        <v>8</v>
      </c>
    </row>
    <row r="19" spans="2:20" ht="12.75">
      <c r="B19" s="47">
        <v>6</v>
      </c>
      <c r="C19" s="48">
        <v>71</v>
      </c>
      <c r="D19" s="19" t="s">
        <v>36</v>
      </c>
      <c r="E19" s="47">
        <v>89</v>
      </c>
      <c r="F19" s="99">
        <v>87</v>
      </c>
      <c r="G19" s="75" t="s">
        <v>126</v>
      </c>
      <c r="H19" s="81">
        <v>0.0312500000000002</v>
      </c>
      <c r="I19" s="83">
        <v>0.05141319444444444</v>
      </c>
      <c r="J19" s="84">
        <f t="shared" si="0"/>
        <v>0.02016319444444424</v>
      </c>
      <c r="K19" s="101">
        <v>1</v>
      </c>
      <c r="L19" s="101">
        <v>3</v>
      </c>
      <c r="M19" s="101">
        <v>0</v>
      </c>
      <c r="N19" s="101">
        <v>3</v>
      </c>
      <c r="O19" s="86">
        <v>0.000347222222222222</v>
      </c>
      <c r="P19" s="87">
        <f t="shared" si="1"/>
        <v>0.022593749999999795</v>
      </c>
      <c r="Q19" s="88">
        <f t="shared" si="2"/>
        <v>0.0008773148148146226</v>
      </c>
      <c r="R19" s="102" t="s">
        <v>322</v>
      </c>
      <c r="S19" s="74">
        <v>40</v>
      </c>
      <c r="T19" s="77">
        <v>7</v>
      </c>
    </row>
    <row r="20" spans="2:20" ht="12.75">
      <c r="B20" s="47">
        <v>7</v>
      </c>
      <c r="C20" s="48">
        <v>66</v>
      </c>
      <c r="D20" s="19" t="s">
        <v>49</v>
      </c>
      <c r="E20" s="47">
        <v>91</v>
      </c>
      <c r="F20" s="48">
        <v>60</v>
      </c>
      <c r="G20" s="76" t="s">
        <v>56</v>
      </c>
      <c r="H20" s="81">
        <v>0.029513888888889</v>
      </c>
      <c r="I20" s="83">
        <v>0.051478009259259265</v>
      </c>
      <c r="J20" s="84">
        <f t="shared" si="0"/>
        <v>0.021964120370370266</v>
      </c>
      <c r="K20" s="101">
        <v>1</v>
      </c>
      <c r="L20" s="101">
        <v>1</v>
      </c>
      <c r="M20" s="101">
        <v>0</v>
      </c>
      <c r="N20" s="101">
        <v>0</v>
      </c>
      <c r="O20" s="86">
        <v>0.000347222222222222</v>
      </c>
      <c r="P20" s="87">
        <f t="shared" si="1"/>
        <v>0.02265856481481471</v>
      </c>
      <c r="Q20" s="88">
        <f t="shared" si="2"/>
        <v>0.0009421296296295394</v>
      </c>
      <c r="R20" s="102" t="s">
        <v>322</v>
      </c>
      <c r="S20" s="74">
        <v>39</v>
      </c>
      <c r="T20" s="77">
        <v>6</v>
      </c>
    </row>
    <row r="21" spans="2:20" ht="12.75">
      <c r="B21" s="47">
        <v>8</v>
      </c>
      <c r="C21" s="48">
        <v>69</v>
      </c>
      <c r="D21" s="19" t="s">
        <v>34</v>
      </c>
      <c r="E21" s="47">
        <v>89</v>
      </c>
      <c r="F21" s="48">
        <v>82</v>
      </c>
      <c r="G21" s="75" t="s">
        <v>60</v>
      </c>
      <c r="H21" s="81">
        <v>0.0305555555555557</v>
      </c>
      <c r="I21" s="83">
        <v>0.051236111111111114</v>
      </c>
      <c r="J21" s="84">
        <f t="shared" si="0"/>
        <v>0.020680555555555414</v>
      </c>
      <c r="K21" s="101">
        <v>0</v>
      </c>
      <c r="L21" s="101">
        <v>2</v>
      </c>
      <c r="M21" s="101">
        <v>1</v>
      </c>
      <c r="N21" s="101">
        <v>3</v>
      </c>
      <c r="O21" s="86">
        <v>0.000347222222222222</v>
      </c>
      <c r="P21" s="87">
        <f t="shared" si="1"/>
        <v>0.022763888888888747</v>
      </c>
      <c r="Q21" s="88">
        <f t="shared" si="2"/>
        <v>0.0010474537037035749</v>
      </c>
      <c r="R21" s="102" t="s">
        <v>322</v>
      </c>
      <c r="S21" s="74">
        <v>38</v>
      </c>
      <c r="T21" s="77">
        <v>5</v>
      </c>
    </row>
    <row r="22" spans="2:20" ht="12.75">
      <c r="B22" s="47">
        <v>9</v>
      </c>
      <c r="C22" s="48">
        <v>45</v>
      </c>
      <c r="D22" s="19" t="s">
        <v>38</v>
      </c>
      <c r="E22" s="47">
        <v>89</v>
      </c>
      <c r="F22" s="48">
        <v>151</v>
      </c>
      <c r="G22" s="75" t="s">
        <v>126</v>
      </c>
      <c r="H22" s="81">
        <v>0.0222222222222222</v>
      </c>
      <c r="I22" s="83">
        <v>0.04329050925925926</v>
      </c>
      <c r="J22" s="84">
        <f t="shared" si="0"/>
        <v>0.02106828703703706</v>
      </c>
      <c r="K22" s="101">
        <v>1</v>
      </c>
      <c r="L22" s="101">
        <v>1</v>
      </c>
      <c r="M22" s="101">
        <v>1</v>
      </c>
      <c r="N22" s="101">
        <v>2</v>
      </c>
      <c r="O22" s="86">
        <v>0.000347222222222222</v>
      </c>
      <c r="P22" s="87">
        <f t="shared" si="1"/>
        <v>0.02280439814814817</v>
      </c>
      <c r="Q22" s="88">
        <f t="shared" si="2"/>
        <v>0.0010879629629629989</v>
      </c>
      <c r="R22" s="102" t="s">
        <v>322</v>
      </c>
      <c r="S22" s="74">
        <v>37</v>
      </c>
      <c r="T22" s="77">
        <v>4</v>
      </c>
    </row>
    <row r="23" spans="2:20" ht="12.75">
      <c r="B23" s="47">
        <v>10</v>
      </c>
      <c r="C23" s="48">
        <v>64</v>
      </c>
      <c r="D23" s="19" t="s">
        <v>28</v>
      </c>
      <c r="E23" s="47">
        <v>89</v>
      </c>
      <c r="F23" s="48">
        <v>111</v>
      </c>
      <c r="G23" s="106" t="s">
        <v>41</v>
      </c>
      <c r="H23" s="81">
        <v>0.0288194444444446</v>
      </c>
      <c r="I23" s="83">
        <v>0.04886574074074074</v>
      </c>
      <c r="J23" s="84">
        <f t="shared" si="0"/>
        <v>0.02004629629629614</v>
      </c>
      <c r="K23" s="101">
        <v>0</v>
      </c>
      <c r="L23" s="101">
        <v>3</v>
      </c>
      <c r="M23" s="101">
        <v>3</v>
      </c>
      <c r="N23" s="101">
        <v>2</v>
      </c>
      <c r="O23" s="86">
        <v>0.000347222222222222</v>
      </c>
      <c r="P23" s="87">
        <f t="shared" si="1"/>
        <v>0.022824074074073913</v>
      </c>
      <c r="Q23" s="88">
        <f t="shared" si="2"/>
        <v>0.0011076388888887415</v>
      </c>
      <c r="R23" s="102" t="s">
        <v>322</v>
      </c>
      <c r="S23" s="74">
        <v>36</v>
      </c>
      <c r="T23" s="77">
        <v>3</v>
      </c>
    </row>
    <row r="24" spans="2:20" ht="12.75">
      <c r="B24" s="47">
        <v>11</v>
      </c>
      <c r="C24" s="48">
        <v>55</v>
      </c>
      <c r="D24" s="19" t="s">
        <v>320</v>
      </c>
      <c r="E24" s="47">
        <v>91</v>
      </c>
      <c r="F24" s="48">
        <v>275</v>
      </c>
      <c r="G24" s="76" t="s">
        <v>43</v>
      </c>
      <c r="H24" s="81">
        <v>0.0256944444444445</v>
      </c>
      <c r="I24" s="83">
        <v>0.04620717592592593</v>
      </c>
      <c r="J24" s="84">
        <f t="shared" si="0"/>
        <v>0.02051273148148143</v>
      </c>
      <c r="K24" s="101">
        <v>2</v>
      </c>
      <c r="L24" s="101">
        <v>3</v>
      </c>
      <c r="M24" s="101">
        <v>2</v>
      </c>
      <c r="N24" s="101">
        <v>0</v>
      </c>
      <c r="O24" s="86">
        <v>0.000347222222222222</v>
      </c>
      <c r="P24" s="87">
        <f t="shared" si="1"/>
        <v>0.022943287037036984</v>
      </c>
      <c r="Q24" s="88">
        <f t="shared" si="2"/>
        <v>0.0012268518518518123</v>
      </c>
      <c r="R24" s="102" t="s">
        <v>322</v>
      </c>
      <c r="S24" s="74">
        <v>35</v>
      </c>
      <c r="T24" s="77">
        <v>3</v>
      </c>
    </row>
    <row r="25" spans="2:20" ht="12.75">
      <c r="B25" s="47">
        <v>12</v>
      </c>
      <c r="C25" s="48">
        <v>57</v>
      </c>
      <c r="D25" s="19" t="s">
        <v>46</v>
      </c>
      <c r="E25" s="47">
        <v>91</v>
      </c>
      <c r="F25" s="48">
        <v>114</v>
      </c>
      <c r="G25" s="75" t="s">
        <v>41</v>
      </c>
      <c r="H25" s="81">
        <v>0.026388888888889</v>
      </c>
      <c r="I25" s="83">
        <v>0.04768171296296297</v>
      </c>
      <c r="J25" s="84">
        <f t="shared" si="0"/>
        <v>0.021292824074073968</v>
      </c>
      <c r="K25" s="101">
        <v>0</v>
      </c>
      <c r="L25" s="101">
        <v>2</v>
      </c>
      <c r="M25" s="101">
        <v>1</v>
      </c>
      <c r="N25" s="101">
        <v>2</v>
      </c>
      <c r="O25" s="86">
        <v>0.000347222222222222</v>
      </c>
      <c r="P25" s="87">
        <f t="shared" si="1"/>
        <v>0.023028935185185076</v>
      </c>
      <c r="Q25" s="88">
        <f t="shared" si="2"/>
        <v>0.001312499999999904</v>
      </c>
      <c r="R25" s="102" t="s">
        <v>322</v>
      </c>
      <c r="S25" s="74">
        <v>34</v>
      </c>
      <c r="T25" s="77">
        <v>2</v>
      </c>
    </row>
    <row r="26" spans="2:20" ht="12.75">
      <c r="B26" s="47">
        <v>13</v>
      </c>
      <c r="C26" s="48">
        <v>47</v>
      </c>
      <c r="D26" s="19" t="s">
        <v>51</v>
      </c>
      <c r="E26" s="47">
        <v>90</v>
      </c>
      <c r="F26" s="48">
        <v>170</v>
      </c>
      <c r="G26" s="106" t="s">
        <v>280</v>
      </c>
      <c r="H26" s="81">
        <v>0.0229166666666667</v>
      </c>
      <c r="I26" s="83">
        <v>0.04427662037037037</v>
      </c>
      <c r="J26" s="84">
        <f t="shared" si="0"/>
        <v>0.02135995370370367</v>
      </c>
      <c r="K26" s="101">
        <v>1</v>
      </c>
      <c r="L26" s="101">
        <v>1</v>
      </c>
      <c r="M26" s="101">
        <v>3</v>
      </c>
      <c r="N26" s="101">
        <v>2</v>
      </c>
      <c r="O26" s="86">
        <v>0.000347222222222222</v>
      </c>
      <c r="P26" s="87">
        <f t="shared" si="1"/>
        <v>0.023790509259259223</v>
      </c>
      <c r="Q26" s="88">
        <f t="shared" si="2"/>
        <v>0.002074074074074051</v>
      </c>
      <c r="R26" s="102" t="s">
        <v>322</v>
      </c>
      <c r="S26" s="74">
        <v>33</v>
      </c>
      <c r="T26" s="77">
        <v>2</v>
      </c>
    </row>
    <row r="27" spans="2:20" ht="12.75">
      <c r="B27" s="47">
        <v>14</v>
      </c>
      <c r="C27" s="48">
        <v>43</v>
      </c>
      <c r="D27" s="19" t="s">
        <v>30</v>
      </c>
      <c r="E27" s="47">
        <v>89</v>
      </c>
      <c r="F27" s="48">
        <v>142</v>
      </c>
      <c r="G27" s="75" t="s">
        <v>126</v>
      </c>
      <c r="H27" s="81">
        <v>0.02152777777777778</v>
      </c>
      <c r="I27" s="83">
        <v>0.04412152777777778</v>
      </c>
      <c r="J27" s="84">
        <f t="shared" si="0"/>
        <v>0.02259375</v>
      </c>
      <c r="K27" s="101">
        <v>1</v>
      </c>
      <c r="L27" s="101">
        <v>2</v>
      </c>
      <c r="M27" s="101">
        <v>1</v>
      </c>
      <c r="N27" s="101">
        <v>0</v>
      </c>
      <c r="O27" s="86">
        <v>0.000347222222222222</v>
      </c>
      <c r="P27" s="87">
        <f t="shared" si="1"/>
        <v>0.023982638888888887</v>
      </c>
      <c r="Q27" s="88">
        <f t="shared" si="2"/>
        <v>0.0022662037037037147</v>
      </c>
      <c r="R27" s="102" t="s">
        <v>322</v>
      </c>
      <c r="S27" s="74">
        <v>32</v>
      </c>
      <c r="T27" s="77">
        <v>1</v>
      </c>
    </row>
    <row r="28" spans="2:20" ht="12.75">
      <c r="B28" s="47">
        <v>15</v>
      </c>
      <c r="C28" s="48">
        <v>42</v>
      </c>
      <c r="D28" s="103" t="s">
        <v>131</v>
      </c>
      <c r="E28" s="91">
        <v>90</v>
      </c>
      <c r="F28" s="48">
        <v>347</v>
      </c>
      <c r="G28" s="75" t="s">
        <v>126</v>
      </c>
      <c r="H28" s="81">
        <v>0.021180555555555553</v>
      </c>
      <c r="I28" s="83">
        <v>0.04222106481481481</v>
      </c>
      <c r="J28" s="84">
        <f t="shared" si="0"/>
        <v>0.021040509259259255</v>
      </c>
      <c r="K28" s="101">
        <v>2</v>
      </c>
      <c r="L28" s="101">
        <v>3</v>
      </c>
      <c r="M28" s="101">
        <v>2</v>
      </c>
      <c r="N28" s="101">
        <v>2</v>
      </c>
      <c r="O28" s="86">
        <v>0.000347222222222222</v>
      </c>
      <c r="P28" s="87">
        <f t="shared" si="1"/>
        <v>0.024165509259259255</v>
      </c>
      <c r="Q28" s="88">
        <f t="shared" si="2"/>
        <v>0.0024490740740740827</v>
      </c>
      <c r="R28" s="102" t="s">
        <v>323</v>
      </c>
      <c r="S28" s="74">
        <v>31</v>
      </c>
      <c r="T28" s="77">
        <v>1</v>
      </c>
    </row>
    <row r="29" spans="2:20" ht="12.75">
      <c r="B29" s="47">
        <v>16</v>
      </c>
      <c r="C29" s="48">
        <v>46</v>
      </c>
      <c r="D29" s="19" t="s">
        <v>90</v>
      </c>
      <c r="E29" s="47">
        <v>91</v>
      </c>
      <c r="F29" s="48">
        <v>236</v>
      </c>
      <c r="G29" s="76" t="s">
        <v>43</v>
      </c>
      <c r="H29" s="81">
        <v>0.0225694444444445</v>
      </c>
      <c r="I29" s="83">
        <v>0.04327546296296297</v>
      </c>
      <c r="J29" s="84">
        <f t="shared" si="0"/>
        <v>0.020706018518518467</v>
      </c>
      <c r="K29" s="101">
        <v>2</v>
      </c>
      <c r="L29" s="101">
        <v>3</v>
      </c>
      <c r="M29" s="101">
        <v>3</v>
      </c>
      <c r="N29" s="101">
        <v>2</v>
      </c>
      <c r="O29" s="86">
        <v>0.000347222222222222</v>
      </c>
      <c r="P29" s="87">
        <f t="shared" si="1"/>
        <v>0.024178240740740688</v>
      </c>
      <c r="Q29" s="88">
        <f t="shared" si="2"/>
        <v>0.0024618055555555157</v>
      </c>
      <c r="R29" s="102" t="s">
        <v>323</v>
      </c>
      <c r="S29" s="74">
        <v>30</v>
      </c>
      <c r="T29" s="77">
        <v>1</v>
      </c>
    </row>
    <row r="30" spans="2:20" ht="12.75">
      <c r="B30" s="47">
        <v>17</v>
      </c>
      <c r="C30" s="48">
        <v>49</v>
      </c>
      <c r="D30" s="103" t="s">
        <v>173</v>
      </c>
      <c r="E30" s="91">
        <v>90</v>
      </c>
      <c r="F30" s="48">
        <v>106</v>
      </c>
      <c r="G30" s="75" t="s">
        <v>44</v>
      </c>
      <c r="H30" s="81">
        <v>0.0236111111111112</v>
      </c>
      <c r="I30" s="83">
        <v>0.045828703703703705</v>
      </c>
      <c r="J30" s="84">
        <f t="shared" si="0"/>
        <v>0.022217592592592504</v>
      </c>
      <c r="K30" s="101">
        <v>0</v>
      </c>
      <c r="L30" s="101">
        <v>4</v>
      </c>
      <c r="M30" s="101">
        <v>1</v>
      </c>
      <c r="N30" s="101">
        <v>2</v>
      </c>
      <c r="O30" s="86">
        <v>0.000347222222222222</v>
      </c>
      <c r="P30" s="87">
        <f t="shared" si="1"/>
        <v>0.024648148148148058</v>
      </c>
      <c r="Q30" s="88">
        <f t="shared" si="2"/>
        <v>0.002931712962962886</v>
      </c>
      <c r="R30" s="102" t="s">
        <v>323</v>
      </c>
      <c r="S30" s="74">
        <v>29</v>
      </c>
      <c r="T30" s="77"/>
    </row>
    <row r="31" spans="2:20" ht="12.75">
      <c r="B31" s="47">
        <v>18</v>
      </c>
      <c r="C31" s="48">
        <v>61</v>
      </c>
      <c r="D31" s="19" t="s">
        <v>291</v>
      </c>
      <c r="E31" s="47">
        <v>90</v>
      </c>
      <c r="F31" s="48">
        <v>376</v>
      </c>
      <c r="G31" s="76" t="s">
        <v>43</v>
      </c>
      <c r="H31" s="81">
        <v>0.0277777777777779</v>
      </c>
      <c r="I31" s="83">
        <v>0.04762384259259259</v>
      </c>
      <c r="J31" s="84">
        <f t="shared" si="0"/>
        <v>0.01984606481481469</v>
      </c>
      <c r="K31" s="101">
        <v>5</v>
      </c>
      <c r="L31" s="101">
        <v>4</v>
      </c>
      <c r="M31" s="101">
        <v>4</v>
      </c>
      <c r="N31" s="101">
        <v>1</v>
      </c>
      <c r="O31" s="86">
        <v>0.000347222222222222</v>
      </c>
      <c r="P31" s="87">
        <f t="shared" si="1"/>
        <v>0.0247071759259258</v>
      </c>
      <c r="Q31" s="88">
        <f t="shared" si="2"/>
        <v>0.0029907407407406272</v>
      </c>
      <c r="R31" s="102" t="s">
        <v>323</v>
      </c>
      <c r="S31" s="74">
        <v>28</v>
      </c>
      <c r="T31" s="77"/>
    </row>
    <row r="32" spans="2:20" ht="12.75">
      <c r="B32" s="47">
        <v>19</v>
      </c>
      <c r="C32" s="48">
        <v>68</v>
      </c>
      <c r="D32" s="19" t="s">
        <v>37</v>
      </c>
      <c r="E32" s="47">
        <v>89</v>
      </c>
      <c r="F32" s="108">
        <v>29</v>
      </c>
      <c r="G32" s="75" t="s">
        <v>106</v>
      </c>
      <c r="H32" s="81">
        <v>0.0302083333333335</v>
      </c>
      <c r="I32" s="83">
        <v>0.05192708333333334</v>
      </c>
      <c r="J32" s="84">
        <f t="shared" si="0"/>
        <v>0.02171874999999984</v>
      </c>
      <c r="K32" s="101">
        <v>4</v>
      </c>
      <c r="L32" s="101">
        <v>4</v>
      </c>
      <c r="M32" s="101">
        <v>1</v>
      </c>
      <c r="N32" s="101">
        <v>0</v>
      </c>
      <c r="O32" s="86">
        <v>0.000347222222222222</v>
      </c>
      <c r="P32" s="87">
        <f t="shared" si="1"/>
        <v>0.024843749999999838</v>
      </c>
      <c r="Q32" s="88">
        <f t="shared" si="2"/>
        <v>0.0031273148148146662</v>
      </c>
      <c r="R32" s="102" t="s">
        <v>323</v>
      </c>
      <c r="S32" s="74">
        <v>27</v>
      </c>
      <c r="T32" s="77"/>
    </row>
    <row r="33" spans="2:20" ht="12.75">
      <c r="B33" s="47">
        <v>20</v>
      </c>
      <c r="C33" s="48">
        <v>63</v>
      </c>
      <c r="D33" s="19" t="s">
        <v>78</v>
      </c>
      <c r="E33" s="47">
        <v>90</v>
      </c>
      <c r="F33" s="48">
        <v>83</v>
      </c>
      <c r="G33" s="75" t="s">
        <v>64</v>
      </c>
      <c r="H33" s="81">
        <v>0.0284722222222223</v>
      </c>
      <c r="I33" s="83">
        <v>0.05060069444444445</v>
      </c>
      <c r="J33" s="84">
        <f t="shared" si="0"/>
        <v>0.022128472222222147</v>
      </c>
      <c r="K33" s="101">
        <v>1</v>
      </c>
      <c r="L33" s="101">
        <v>4</v>
      </c>
      <c r="M33" s="101">
        <v>1</v>
      </c>
      <c r="N33" s="101">
        <v>2</v>
      </c>
      <c r="O33" s="86">
        <v>0.000347222222222222</v>
      </c>
      <c r="P33" s="87">
        <f t="shared" si="1"/>
        <v>0.02490624999999992</v>
      </c>
      <c r="Q33" s="88">
        <f t="shared" si="2"/>
        <v>0.0031898148148147495</v>
      </c>
      <c r="R33" s="102" t="s">
        <v>323</v>
      </c>
      <c r="S33" s="74">
        <v>26</v>
      </c>
      <c r="T33" s="77"/>
    </row>
    <row r="34" spans="2:20" ht="12.75">
      <c r="B34" s="47">
        <v>21</v>
      </c>
      <c r="C34" s="48">
        <v>70</v>
      </c>
      <c r="D34" s="19" t="s">
        <v>48</v>
      </c>
      <c r="E34" s="47">
        <v>90</v>
      </c>
      <c r="F34" s="48">
        <v>115</v>
      </c>
      <c r="G34" s="75" t="s">
        <v>41</v>
      </c>
      <c r="H34" s="81">
        <v>0.0309027777777779</v>
      </c>
      <c r="I34" s="83">
        <v>0.05140625</v>
      </c>
      <c r="J34" s="84">
        <f t="shared" si="0"/>
        <v>0.0205034722222221</v>
      </c>
      <c r="K34" s="101">
        <v>1</v>
      </c>
      <c r="L34" s="101">
        <v>4</v>
      </c>
      <c r="M34" s="101">
        <v>5</v>
      </c>
      <c r="N34" s="101">
        <v>3</v>
      </c>
      <c r="O34" s="86">
        <v>0.000347222222222222</v>
      </c>
      <c r="P34" s="87">
        <f t="shared" si="1"/>
        <v>0.025017361111110987</v>
      </c>
      <c r="Q34" s="88">
        <f t="shared" si="2"/>
        <v>0.003300925925925815</v>
      </c>
      <c r="R34" s="102" t="s">
        <v>323</v>
      </c>
      <c r="S34" s="74">
        <v>25</v>
      </c>
      <c r="T34" s="77"/>
    </row>
    <row r="36" spans="3:16" ht="15.75">
      <c r="C36" s="73" t="s">
        <v>114</v>
      </c>
      <c r="D36" s="37"/>
      <c r="O36" s="13"/>
      <c r="P36" s="25"/>
    </row>
    <row r="37" spans="3:16" ht="15.75">
      <c r="C37" s="47">
        <v>52</v>
      </c>
      <c r="D37" s="19" t="s">
        <v>73</v>
      </c>
      <c r="E37" s="47">
        <v>91</v>
      </c>
      <c r="F37" s="48">
        <v>240</v>
      </c>
      <c r="G37" s="95" t="s">
        <v>56</v>
      </c>
      <c r="H37" s="5"/>
      <c r="J37" s="25"/>
      <c r="O37" s="13"/>
      <c r="P37" s="25"/>
    </row>
    <row r="38" spans="3:7" ht="12.75">
      <c r="C38" s="47"/>
      <c r="D38" s="72" t="s">
        <v>115</v>
      </c>
      <c r="E38" s="48"/>
      <c r="F38" s="48"/>
      <c r="G38" s="49"/>
    </row>
    <row r="39" spans="3:10" ht="12.75">
      <c r="C39" s="47">
        <v>53</v>
      </c>
      <c r="D39" s="19" t="s">
        <v>63</v>
      </c>
      <c r="E39" s="47">
        <v>91</v>
      </c>
      <c r="F39" s="48">
        <v>209</v>
      </c>
      <c r="G39" s="48" t="s">
        <v>64</v>
      </c>
      <c r="J39" s="5" t="s">
        <v>329</v>
      </c>
    </row>
    <row r="40" spans="3:7" ht="12.75">
      <c r="C40" s="47"/>
      <c r="D40" s="19"/>
      <c r="E40" s="48"/>
      <c r="F40" s="48"/>
      <c r="G40" s="27"/>
    </row>
    <row r="41" spans="3:7" ht="12.75">
      <c r="C41" s="41"/>
      <c r="D41" s="19"/>
      <c r="E41" s="41"/>
      <c r="F41" s="41"/>
      <c r="G41" s="41"/>
    </row>
    <row r="42" spans="16:22" ht="12.75">
      <c r="P42" s="57" t="s">
        <v>26</v>
      </c>
      <c r="Q42" s="57"/>
      <c r="R42" s="57"/>
      <c r="S42" s="57"/>
      <c r="T42" s="57"/>
      <c r="U42" s="57"/>
      <c r="V42" s="57"/>
    </row>
    <row r="43" spans="16:22" ht="12.75">
      <c r="P43" s="57"/>
      <c r="Q43" s="57"/>
      <c r="R43" s="57"/>
      <c r="S43" s="57"/>
      <c r="T43" s="57"/>
      <c r="U43" s="57"/>
      <c r="V43" s="57"/>
    </row>
    <row r="44" spans="16:22" ht="12.75">
      <c r="P44" s="57" t="s">
        <v>112</v>
      </c>
      <c r="Q44" s="57"/>
      <c r="R44" s="57"/>
      <c r="S44" s="57"/>
      <c r="T44" s="57"/>
      <c r="U44" s="57"/>
      <c r="V44" s="57"/>
    </row>
  </sheetData>
  <mergeCells count="6">
    <mergeCell ref="A1:T1"/>
    <mergeCell ref="A3:T3"/>
    <mergeCell ref="A6:T6"/>
    <mergeCell ref="K12:N12"/>
    <mergeCell ref="A2:T2"/>
    <mergeCell ref="A4:T4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 topLeftCell="A1">
      <selection activeCell="W14" sqref="W14"/>
    </sheetView>
  </sheetViews>
  <sheetFormatPr defaultColWidth="9.00390625" defaultRowHeight="12.75"/>
  <cols>
    <col min="1" max="1" width="0.74609375" style="0" customWidth="1"/>
    <col min="2" max="2" width="3.00390625" style="0" customWidth="1"/>
    <col min="3" max="3" width="3.875" style="21" customWidth="1"/>
    <col min="4" max="4" width="21.75390625" style="0" customWidth="1"/>
    <col min="5" max="5" width="3.125" style="39" customWidth="1"/>
    <col min="6" max="6" width="4.125" style="39" customWidth="1"/>
    <col min="7" max="7" width="19.75390625" style="0" customWidth="1"/>
    <col min="8" max="8" width="9.875" style="0" hidden="1" customWidth="1"/>
    <col min="9" max="9" width="11.625" style="0" hidden="1" customWidth="1"/>
    <col min="10" max="10" width="7.375" style="39" customWidth="1"/>
    <col min="11" max="11" width="1.625" style="39" customWidth="1"/>
    <col min="12" max="12" width="2.00390625" style="39" customWidth="1"/>
    <col min="13" max="13" width="1.75390625" style="39" customWidth="1"/>
    <col min="14" max="14" width="1.37890625" style="39" customWidth="1"/>
    <col min="15" max="15" width="10.875" style="0" hidden="1" customWidth="1"/>
    <col min="16" max="16" width="8.00390625" style="21" customWidth="1"/>
    <col min="17" max="17" width="7.00390625" style="45" customWidth="1"/>
    <col min="18" max="18" width="2.75390625" style="0" customWidth="1"/>
    <col min="19" max="19" width="3.125" style="26" customWidth="1"/>
    <col min="20" max="20" width="3.25390625" style="0" customWidth="1"/>
  </cols>
  <sheetData>
    <row r="1" spans="1:20" ht="26.2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15" ht="18">
      <c r="A5" s="17"/>
      <c r="B5" s="16"/>
      <c r="C5" s="23"/>
      <c r="D5" s="16"/>
      <c r="E5" s="38"/>
      <c r="F5" s="38"/>
      <c r="G5" s="16"/>
      <c r="H5" s="15"/>
      <c r="I5" s="15"/>
      <c r="J5" s="38"/>
      <c r="K5" s="38"/>
      <c r="L5" s="38"/>
      <c r="M5" s="38"/>
      <c r="N5" s="38"/>
      <c r="O5" s="15"/>
    </row>
    <row r="6" spans="1:20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16" ht="14.25" customHeight="1">
      <c r="A7" s="15"/>
      <c r="B7" s="15"/>
      <c r="C7" s="24"/>
      <c r="D7" s="15"/>
      <c r="E7" s="38"/>
      <c r="F7" s="38"/>
      <c r="G7" s="15"/>
      <c r="H7" s="15"/>
      <c r="I7" s="15"/>
      <c r="J7" s="38"/>
      <c r="K7" s="38"/>
      <c r="L7" s="38"/>
      <c r="M7" s="38"/>
      <c r="N7" s="38"/>
      <c r="P7" s="35"/>
    </row>
    <row r="8" spans="2:14" ht="15.75">
      <c r="B8" s="13" t="s">
        <v>334</v>
      </c>
      <c r="D8" s="14"/>
      <c r="G8" s="5"/>
      <c r="H8" s="5"/>
      <c r="I8" s="5"/>
      <c r="J8" s="40"/>
      <c r="K8" s="40"/>
      <c r="L8" s="40"/>
      <c r="M8" s="40"/>
      <c r="N8" s="40"/>
    </row>
    <row r="9" spans="2:6" ht="15.75">
      <c r="B9" s="14"/>
      <c r="C9" s="25"/>
      <c r="D9" s="13"/>
      <c r="E9" s="40"/>
      <c r="F9" s="40"/>
    </row>
    <row r="10" spans="2:16" ht="15.75">
      <c r="B10" s="13" t="s">
        <v>336</v>
      </c>
      <c r="C10" s="25"/>
      <c r="D10" s="13"/>
      <c r="E10" s="40"/>
      <c r="F10" s="40"/>
      <c r="H10" s="13"/>
      <c r="I10" s="13"/>
      <c r="J10" s="13" t="s">
        <v>119</v>
      </c>
      <c r="O10" s="13"/>
      <c r="P10" s="25"/>
    </row>
    <row r="11" ht="13.5" thickBot="1"/>
    <row r="12" spans="2:20" ht="16.5" thickBot="1">
      <c r="B12" s="147" t="s">
        <v>13</v>
      </c>
      <c r="C12" s="149" t="s">
        <v>0</v>
      </c>
      <c r="D12" s="147" t="s">
        <v>16</v>
      </c>
      <c r="E12" s="46" t="s">
        <v>21</v>
      </c>
      <c r="F12" s="64" t="s">
        <v>0</v>
      </c>
      <c r="G12" s="10" t="s">
        <v>17</v>
      </c>
      <c r="H12" s="65" t="s">
        <v>1</v>
      </c>
      <c r="I12" s="66" t="s">
        <v>1</v>
      </c>
      <c r="J12" s="46" t="s">
        <v>1</v>
      </c>
      <c r="K12" s="144" t="s">
        <v>4</v>
      </c>
      <c r="L12" s="145"/>
      <c r="M12" s="145"/>
      <c r="N12" s="146"/>
      <c r="O12" s="67" t="s">
        <v>8</v>
      </c>
      <c r="P12" s="64" t="s">
        <v>1</v>
      </c>
      <c r="Q12" s="69" t="s">
        <v>11</v>
      </c>
      <c r="R12" s="68" t="s">
        <v>15</v>
      </c>
      <c r="S12" s="46" t="s">
        <v>20</v>
      </c>
      <c r="T12" s="46" t="s">
        <v>18</v>
      </c>
    </row>
    <row r="13" spans="2:20" ht="16.5" thickBot="1">
      <c r="B13" s="148"/>
      <c r="C13" s="150"/>
      <c r="D13" s="148"/>
      <c r="E13" s="46"/>
      <c r="F13" s="64" t="s">
        <v>326</v>
      </c>
      <c r="G13" s="10" t="s">
        <v>14</v>
      </c>
      <c r="H13" s="65" t="s">
        <v>2</v>
      </c>
      <c r="I13" s="66" t="s">
        <v>3</v>
      </c>
      <c r="J13" s="46" t="s">
        <v>10</v>
      </c>
      <c r="K13" s="71" t="s">
        <v>6</v>
      </c>
      <c r="L13" s="55" t="s">
        <v>7</v>
      </c>
      <c r="M13" s="55" t="s">
        <v>6</v>
      </c>
      <c r="N13" s="56" t="s">
        <v>7</v>
      </c>
      <c r="O13" s="67" t="s">
        <v>9</v>
      </c>
      <c r="P13" s="64" t="s">
        <v>5</v>
      </c>
      <c r="Q13" s="46" t="s">
        <v>12</v>
      </c>
      <c r="R13" s="70"/>
      <c r="S13" s="46" t="s">
        <v>19</v>
      </c>
      <c r="T13" s="46" t="s">
        <v>25</v>
      </c>
    </row>
    <row r="14" spans="2:20" ht="12.75">
      <c r="B14" s="47">
        <v>1</v>
      </c>
      <c r="C14" s="48">
        <v>112</v>
      </c>
      <c r="D14" s="19" t="s">
        <v>54</v>
      </c>
      <c r="E14" s="47">
        <v>91</v>
      </c>
      <c r="F14" s="48">
        <v>147</v>
      </c>
      <c r="G14" s="111" t="s">
        <v>55</v>
      </c>
      <c r="H14" s="81">
        <v>0.0177083333333333</v>
      </c>
      <c r="I14" s="86">
        <v>0.036515046296296295</v>
      </c>
      <c r="J14" s="84">
        <f aca="true" t="shared" si="0" ref="J14:J27">I14-H14</f>
        <v>0.018806712962962994</v>
      </c>
      <c r="K14" s="112">
        <v>0</v>
      </c>
      <c r="L14" s="112">
        <v>1</v>
      </c>
      <c r="M14" s="112">
        <v>0</v>
      </c>
      <c r="N14" s="112">
        <v>0</v>
      </c>
      <c r="O14" s="86">
        <v>0.000347222222222233</v>
      </c>
      <c r="P14" s="87">
        <f aca="true" t="shared" si="1" ref="P14:P27">I14-H14+(K14+L14+M14+N14)*O14</f>
        <v>0.019153935185185225</v>
      </c>
      <c r="Q14" s="88">
        <f aca="true" t="shared" si="2" ref="Q14:Q27">P14-P$14</f>
        <v>0</v>
      </c>
      <c r="R14" s="74" t="s">
        <v>322</v>
      </c>
      <c r="S14" s="74">
        <v>45</v>
      </c>
      <c r="T14" s="74">
        <v>15</v>
      </c>
    </row>
    <row r="15" spans="2:20" ht="12.75">
      <c r="B15" s="47">
        <v>2</v>
      </c>
      <c r="C15" s="48">
        <v>115</v>
      </c>
      <c r="D15" s="19" t="s">
        <v>79</v>
      </c>
      <c r="E15" s="47">
        <v>91</v>
      </c>
      <c r="F15" s="48">
        <v>224</v>
      </c>
      <c r="G15" s="111" t="s">
        <v>62</v>
      </c>
      <c r="H15" s="81">
        <v>0.01875</v>
      </c>
      <c r="I15" s="86">
        <v>0.038378472222222224</v>
      </c>
      <c r="J15" s="84">
        <f t="shared" si="0"/>
        <v>0.019628472222222224</v>
      </c>
      <c r="K15" s="112">
        <v>0</v>
      </c>
      <c r="L15" s="112">
        <v>1</v>
      </c>
      <c r="M15" s="112">
        <v>0</v>
      </c>
      <c r="N15" s="112">
        <v>1</v>
      </c>
      <c r="O15" s="86">
        <v>0.000347222222222236</v>
      </c>
      <c r="P15" s="87">
        <f t="shared" si="1"/>
        <v>0.020322916666666697</v>
      </c>
      <c r="Q15" s="88">
        <f t="shared" si="2"/>
        <v>0.0011689814814814722</v>
      </c>
      <c r="R15" s="74" t="s">
        <v>322</v>
      </c>
      <c r="S15" s="74">
        <v>44</v>
      </c>
      <c r="T15" s="74">
        <v>12</v>
      </c>
    </row>
    <row r="16" spans="2:20" ht="12.75">
      <c r="B16" s="47">
        <v>3</v>
      </c>
      <c r="C16" s="48">
        <v>118</v>
      </c>
      <c r="D16" s="19" t="s">
        <v>82</v>
      </c>
      <c r="E16" s="47">
        <v>91</v>
      </c>
      <c r="F16" s="48">
        <v>225</v>
      </c>
      <c r="G16" s="111" t="s">
        <v>62</v>
      </c>
      <c r="H16" s="81">
        <v>0.01978472222222222</v>
      </c>
      <c r="I16" s="86">
        <v>0.039260416666666666</v>
      </c>
      <c r="J16" s="84">
        <f t="shared" si="0"/>
        <v>0.019475694444444445</v>
      </c>
      <c r="K16" s="112">
        <v>1</v>
      </c>
      <c r="L16" s="112">
        <v>2</v>
      </c>
      <c r="M16" s="112">
        <v>0</v>
      </c>
      <c r="N16" s="112">
        <v>3</v>
      </c>
      <c r="O16" s="86">
        <v>0.000347222222222239</v>
      </c>
      <c r="P16" s="87">
        <f t="shared" si="1"/>
        <v>0.02155902777777788</v>
      </c>
      <c r="Q16" s="88">
        <f t="shared" si="2"/>
        <v>0.002405092592592653</v>
      </c>
      <c r="R16" s="74" t="s">
        <v>322</v>
      </c>
      <c r="S16" s="74">
        <v>43</v>
      </c>
      <c r="T16" s="74">
        <v>10</v>
      </c>
    </row>
    <row r="17" spans="2:20" ht="12.75">
      <c r="B17" s="47">
        <v>4</v>
      </c>
      <c r="C17" s="48">
        <v>113</v>
      </c>
      <c r="D17" s="19" t="s">
        <v>31</v>
      </c>
      <c r="E17" s="47">
        <v>89</v>
      </c>
      <c r="F17" s="48">
        <v>73</v>
      </c>
      <c r="G17" s="111" t="s">
        <v>60</v>
      </c>
      <c r="H17" s="81">
        <v>0.0180555555555555</v>
      </c>
      <c r="I17" s="86">
        <v>0.03844907407407407</v>
      </c>
      <c r="J17" s="84">
        <f t="shared" si="0"/>
        <v>0.020393518518518575</v>
      </c>
      <c r="K17" s="112">
        <v>3</v>
      </c>
      <c r="L17" s="112">
        <v>1</v>
      </c>
      <c r="M17" s="112">
        <v>0</v>
      </c>
      <c r="N17" s="112">
        <v>0</v>
      </c>
      <c r="O17" s="86">
        <v>0.000347222222222234</v>
      </c>
      <c r="P17" s="87">
        <f t="shared" si="1"/>
        <v>0.02178240740740751</v>
      </c>
      <c r="Q17" s="88">
        <f t="shared" si="2"/>
        <v>0.0026284722222222855</v>
      </c>
      <c r="R17" s="74" t="s">
        <v>322</v>
      </c>
      <c r="S17" s="74">
        <v>42</v>
      </c>
      <c r="T17" s="74">
        <v>9</v>
      </c>
    </row>
    <row r="18" spans="2:20" ht="12.75">
      <c r="B18" s="47">
        <v>5</v>
      </c>
      <c r="C18" s="48">
        <v>119</v>
      </c>
      <c r="D18" s="19" t="s">
        <v>324</v>
      </c>
      <c r="E18" s="47">
        <v>89</v>
      </c>
      <c r="F18" s="48">
        <v>269</v>
      </c>
      <c r="G18" s="111" t="s">
        <v>126</v>
      </c>
      <c r="H18" s="81">
        <v>0.020129629629629633</v>
      </c>
      <c r="I18" s="86">
        <v>0.0388125</v>
      </c>
      <c r="J18" s="84">
        <f t="shared" si="0"/>
        <v>0.018682870370370367</v>
      </c>
      <c r="K18" s="112">
        <v>4</v>
      </c>
      <c r="L18" s="112">
        <v>2</v>
      </c>
      <c r="M18" s="112">
        <v>2</v>
      </c>
      <c r="N18" s="112">
        <v>1</v>
      </c>
      <c r="O18" s="86">
        <v>0.000347222222222241</v>
      </c>
      <c r="P18" s="87">
        <f t="shared" si="1"/>
        <v>0.021807870370370536</v>
      </c>
      <c r="Q18" s="88">
        <f t="shared" si="2"/>
        <v>0.002653935185185311</v>
      </c>
      <c r="R18" s="74" t="s">
        <v>322</v>
      </c>
      <c r="S18" s="74">
        <v>41</v>
      </c>
      <c r="T18" s="74">
        <v>8</v>
      </c>
    </row>
    <row r="19" spans="2:20" ht="12.75">
      <c r="B19" s="47">
        <v>6</v>
      </c>
      <c r="C19" s="48">
        <v>117</v>
      </c>
      <c r="D19" s="19" t="s">
        <v>39</v>
      </c>
      <c r="E19" s="47">
        <v>90</v>
      </c>
      <c r="F19" s="48">
        <v>155</v>
      </c>
      <c r="G19" s="111" t="s">
        <v>235</v>
      </c>
      <c r="H19" s="81">
        <v>0.0194444444444444</v>
      </c>
      <c r="I19" s="86">
        <v>0.03992824074074074</v>
      </c>
      <c r="J19" s="84">
        <f t="shared" si="0"/>
        <v>0.020483796296296344</v>
      </c>
      <c r="K19" s="112">
        <v>1</v>
      </c>
      <c r="L19" s="112">
        <v>1</v>
      </c>
      <c r="M19" s="112">
        <v>0</v>
      </c>
      <c r="N19" s="112">
        <v>2</v>
      </c>
      <c r="O19" s="86">
        <v>0.000347222222222238</v>
      </c>
      <c r="P19" s="87">
        <f t="shared" si="1"/>
        <v>0.021872685185185297</v>
      </c>
      <c r="Q19" s="88">
        <f t="shared" si="2"/>
        <v>0.002718750000000072</v>
      </c>
      <c r="R19" s="74" t="s">
        <v>322</v>
      </c>
      <c r="S19" s="74">
        <v>40</v>
      </c>
      <c r="T19" s="74">
        <v>7</v>
      </c>
    </row>
    <row r="20" spans="2:20" ht="12.75">
      <c r="B20" s="47">
        <v>7</v>
      </c>
      <c r="C20" s="48">
        <v>104</v>
      </c>
      <c r="D20" s="19" t="s">
        <v>27</v>
      </c>
      <c r="E20" s="47">
        <v>89</v>
      </c>
      <c r="F20" s="48">
        <v>121</v>
      </c>
      <c r="G20" s="111" t="s">
        <v>41</v>
      </c>
      <c r="H20" s="81">
        <v>0.0149305555555556</v>
      </c>
      <c r="I20" s="86">
        <v>0.036042824074074074</v>
      </c>
      <c r="J20" s="84">
        <f t="shared" si="0"/>
        <v>0.021112268518518475</v>
      </c>
      <c r="K20" s="112">
        <v>1</v>
      </c>
      <c r="L20" s="112">
        <v>1</v>
      </c>
      <c r="M20" s="112">
        <v>0</v>
      </c>
      <c r="N20" s="112">
        <v>2</v>
      </c>
      <c r="O20" s="86">
        <v>0.000347222222222225</v>
      </c>
      <c r="P20" s="87">
        <f t="shared" si="1"/>
        <v>0.022501157407407376</v>
      </c>
      <c r="Q20" s="88">
        <f t="shared" si="2"/>
        <v>0.003347222222222151</v>
      </c>
      <c r="R20" s="74" t="s">
        <v>323</v>
      </c>
      <c r="S20" s="74">
        <v>39</v>
      </c>
      <c r="T20" s="74">
        <v>6</v>
      </c>
    </row>
    <row r="21" spans="2:20" ht="12.75">
      <c r="B21" s="47">
        <v>8</v>
      </c>
      <c r="C21" s="48">
        <v>103</v>
      </c>
      <c r="D21" s="19" t="s">
        <v>53</v>
      </c>
      <c r="E21" s="47">
        <v>91</v>
      </c>
      <c r="F21" s="48">
        <v>152</v>
      </c>
      <c r="G21" s="111" t="s">
        <v>62</v>
      </c>
      <c r="H21" s="81">
        <v>0.014583333333333332</v>
      </c>
      <c r="I21" s="86">
        <v>0.03507986111111111</v>
      </c>
      <c r="J21" s="84">
        <f t="shared" si="0"/>
        <v>0.02049652777777778</v>
      </c>
      <c r="K21" s="112">
        <v>3</v>
      </c>
      <c r="L21" s="112">
        <v>3</v>
      </c>
      <c r="M21" s="112">
        <v>0</v>
      </c>
      <c r="N21" s="112">
        <v>1</v>
      </c>
      <c r="O21" s="86">
        <v>0.000347222222222224</v>
      </c>
      <c r="P21" s="87">
        <f t="shared" si="1"/>
        <v>0.022927083333333348</v>
      </c>
      <c r="Q21" s="88">
        <f t="shared" si="2"/>
        <v>0.0037731481481481227</v>
      </c>
      <c r="R21" s="74" t="s">
        <v>323</v>
      </c>
      <c r="S21" s="74">
        <v>38</v>
      </c>
      <c r="T21" s="74">
        <v>5</v>
      </c>
    </row>
    <row r="22" spans="2:20" ht="12.75">
      <c r="B22" s="47">
        <v>9</v>
      </c>
      <c r="C22" s="48">
        <v>102</v>
      </c>
      <c r="D22" s="19" t="s">
        <v>58</v>
      </c>
      <c r="E22" s="47">
        <v>90</v>
      </c>
      <c r="F22" s="48">
        <v>103</v>
      </c>
      <c r="G22" s="110" t="s">
        <v>47</v>
      </c>
      <c r="H22" s="81">
        <v>0.01423611111111111</v>
      </c>
      <c r="I22" s="86">
        <v>0.034501157407407404</v>
      </c>
      <c r="J22" s="84">
        <f t="shared" si="0"/>
        <v>0.020265046296296295</v>
      </c>
      <c r="K22" s="112">
        <v>3</v>
      </c>
      <c r="L22" s="112">
        <v>3</v>
      </c>
      <c r="M22" s="112">
        <v>2</v>
      </c>
      <c r="N22" s="112">
        <v>4</v>
      </c>
      <c r="O22" s="86">
        <v>0.000347222222222223</v>
      </c>
      <c r="P22" s="87">
        <f t="shared" si="1"/>
        <v>0.02443171296296297</v>
      </c>
      <c r="Q22" s="88">
        <f t="shared" si="2"/>
        <v>0.005277777777777746</v>
      </c>
      <c r="R22" s="74" t="s">
        <v>332</v>
      </c>
      <c r="S22" s="74">
        <v>37</v>
      </c>
      <c r="T22" s="74">
        <v>4</v>
      </c>
    </row>
    <row r="23" spans="2:20" ht="12.75">
      <c r="B23" s="47">
        <v>10</v>
      </c>
      <c r="C23" s="48">
        <v>101</v>
      </c>
      <c r="D23" s="19" t="s">
        <v>59</v>
      </c>
      <c r="E23" s="47">
        <v>91</v>
      </c>
      <c r="F23" s="48">
        <v>148</v>
      </c>
      <c r="G23" s="111" t="s">
        <v>55</v>
      </c>
      <c r="H23" s="81">
        <v>0.013888888888888888</v>
      </c>
      <c r="I23" s="86">
        <v>0.03725462962962963</v>
      </c>
      <c r="J23" s="84">
        <f t="shared" si="0"/>
        <v>0.023365740740740742</v>
      </c>
      <c r="K23" s="112">
        <v>1</v>
      </c>
      <c r="L23" s="112">
        <v>2</v>
      </c>
      <c r="M23" s="112">
        <v>2</v>
      </c>
      <c r="N23" s="112">
        <v>1</v>
      </c>
      <c r="O23" s="86">
        <v>0.000347222222222224</v>
      </c>
      <c r="P23" s="87">
        <f t="shared" si="1"/>
        <v>0.025449074074074086</v>
      </c>
      <c r="Q23" s="88">
        <f t="shared" si="2"/>
        <v>0.0062951388888888606</v>
      </c>
      <c r="R23" s="74" t="s">
        <v>332</v>
      </c>
      <c r="S23" s="74">
        <v>36</v>
      </c>
      <c r="T23" s="74">
        <v>3</v>
      </c>
    </row>
    <row r="24" spans="2:20" ht="12.75">
      <c r="B24" s="47">
        <v>11</v>
      </c>
      <c r="C24" s="48">
        <v>110</v>
      </c>
      <c r="D24" s="19" t="s">
        <v>89</v>
      </c>
      <c r="E24" s="47">
        <v>90</v>
      </c>
      <c r="F24" s="48">
        <v>215</v>
      </c>
      <c r="G24" s="111" t="s">
        <v>64</v>
      </c>
      <c r="H24" s="81">
        <v>0.0170138888888889</v>
      </c>
      <c r="I24" s="86">
        <v>0.03896875</v>
      </c>
      <c r="J24" s="84">
        <f t="shared" si="0"/>
        <v>0.021954861111111102</v>
      </c>
      <c r="K24" s="112">
        <v>1</v>
      </c>
      <c r="L24" s="112">
        <v>4</v>
      </c>
      <c r="M24" s="112">
        <v>2</v>
      </c>
      <c r="N24" s="112">
        <v>4</v>
      </c>
      <c r="O24" s="86">
        <v>0.000347222222222231</v>
      </c>
      <c r="P24" s="87">
        <f t="shared" si="1"/>
        <v>0.025774305555555644</v>
      </c>
      <c r="Q24" s="88">
        <f t="shared" si="2"/>
        <v>0.006620370370370419</v>
      </c>
      <c r="R24" s="74" t="s">
        <v>332</v>
      </c>
      <c r="S24" s="74">
        <v>35</v>
      </c>
      <c r="T24" s="74">
        <v>2</v>
      </c>
    </row>
    <row r="25" spans="2:20" ht="12.75">
      <c r="B25" s="47">
        <v>12</v>
      </c>
      <c r="C25" s="48">
        <v>109</v>
      </c>
      <c r="D25" s="19" t="s">
        <v>104</v>
      </c>
      <c r="E25" s="47">
        <v>89</v>
      </c>
      <c r="F25" s="48">
        <v>79</v>
      </c>
      <c r="G25" s="111" t="s">
        <v>64</v>
      </c>
      <c r="H25" s="81">
        <v>0.0166666666666667</v>
      </c>
      <c r="I25" s="86">
        <v>0.03957638888888889</v>
      </c>
      <c r="J25" s="84">
        <f t="shared" si="0"/>
        <v>0.02290972222222219</v>
      </c>
      <c r="K25" s="112">
        <v>1</v>
      </c>
      <c r="L25" s="112">
        <v>3</v>
      </c>
      <c r="M25" s="112">
        <v>2</v>
      </c>
      <c r="N25" s="112">
        <v>3</v>
      </c>
      <c r="O25" s="86">
        <v>0.00034722222222223</v>
      </c>
      <c r="P25" s="87">
        <f t="shared" si="1"/>
        <v>0.026034722222222258</v>
      </c>
      <c r="Q25" s="88">
        <f t="shared" si="2"/>
        <v>0.0068807870370370325</v>
      </c>
      <c r="R25" s="74" t="s">
        <v>332</v>
      </c>
      <c r="S25" s="74">
        <v>34</v>
      </c>
      <c r="T25" s="74">
        <v>1</v>
      </c>
    </row>
    <row r="26" spans="2:20" ht="12.75">
      <c r="B26" s="47">
        <v>13</v>
      </c>
      <c r="C26" s="48">
        <v>108</v>
      </c>
      <c r="D26" s="19" t="s">
        <v>57</v>
      </c>
      <c r="E26" s="47">
        <v>91</v>
      </c>
      <c r="F26" s="48">
        <v>161</v>
      </c>
      <c r="G26" s="111" t="s">
        <v>62</v>
      </c>
      <c r="H26" s="81">
        <v>0.0163194444444444</v>
      </c>
      <c r="I26" s="86">
        <v>0.03896412037037037</v>
      </c>
      <c r="J26" s="84">
        <f t="shared" si="0"/>
        <v>0.02264467592592597</v>
      </c>
      <c r="K26" s="112">
        <v>3</v>
      </c>
      <c r="L26" s="112">
        <v>4</v>
      </c>
      <c r="M26" s="112">
        <v>3</v>
      </c>
      <c r="N26" s="112">
        <v>3</v>
      </c>
      <c r="O26" s="86">
        <v>0.000347222222222229</v>
      </c>
      <c r="P26" s="87">
        <f t="shared" si="1"/>
        <v>0.027158564814814948</v>
      </c>
      <c r="Q26" s="88">
        <f t="shared" si="2"/>
        <v>0.008004629629629723</v>
      </c>
      <c r="R26" s="74" t="s">
        <v>332</v>
      </c>
      <c r="S26" s="74">
        <v>33</v>
      </c>
      <c r="T26" s="74"/>
    </row>
    <row r="27" spans="2:20" ht="12.75">
      <c r="B27" s="47">
        <v>14</v>
      </c>
      <c r="C27" s="48">
        <v>106</v>
      </c>
      <c r="D27" s="19" t="s">
        <v>32</v>
      </c>
      <c r="E27" s="47">
        <v>89</v>
      </c>
      <c r="F27" s="48">
        <v>88</v>
      </c>
      <c r="G27" s="111" t="s">
        <v>126</v>
      </c>
      <c r="H27" s="81">
        <v>0.015616898148148149</v>
      </c>
      <c r="I27" s="86">
        <v>0.04025694444444444</v>
      </c>
      <c r="J27" s="84">
        <f t="shared" si="0"/>
        <v>0.024640046296296292</v>
      </c>
      <c r="K27" s="112">
        <v>3</v>
      </c>
      <c r="L27" s="112">
        <v>3</v>
      </c>
      <c r="M27" s="112">
        <v>1</v>
      </c>
      <c r="N27" s="112">
        <v>2</v>
      </c>
      <c r="O27" s="86">
        <v>0.000347222222222227</v>
      </c>
      <c r="P27" s="87">
        <f t="shared" si="1"/>
        <v>0.027765046296296336</v>
      </c>
      <c r="Q27" s="88">
        <f t="shared" si="2"/>
        <v>0.008611111111111111</v>
      </c>
      <c r="R27" s="74" t="s">
        <v>332</v>
      </c>
      <c r="S27" s="74">
        <v>32</v>
      </c>
      <c r="T27" s="74"/>
    </row>
    <row r="28" spans="3:16" ht="15.75">
      <c r="C28" s="41"/>
      <c r="D28" s="19"/>
      <c r="E28" s="41"/>
      <c r="F28" s="41"/>
      <c r="G28" s="27"/>
      <c r="H28" s="5"/>
      <c r="O28" s="13"/>
      <c r="P28" s="25"/>
    </row>
    <row r="29" spans="3:4" ht="12.75">
      <c r="C29" s="37"/>
      <c r="D29" s="37"/>
    </row>
    <row r="31" spans="10:14" ht="15">
      <c r="J31" s="50" t="s">
        <v>26</v>
      </c>
      <c r="K31" s="50"/>
      <c r="L31" s="50"/>
      <c r="M31" s="50"/>
      <c r="N31" s="50"/>
    </row>
    <row r="32" spans="10:14" ht="15">
      <c r="J32" s="50"/>
      <c r="K32" s="50"/>
      <c r="L32" s="50"/>
      <c r="M32" s="50"/>
      <c r="N32" s="50"/>
    </row>
    <row r="33" spans="10:14" ht="15">
      <c r="J33" s="57" t="s">
        <v>112</v>
      </c>
      <c r="K33" s="50"/>
      <c r="L33" s="50"/>
      <c r="M33" s="50"/>
      <c r="N33" s="50"/>
    </row>
  </sheetData>
  <mergeCells count="9">
    <mergeCell ref="K12:N12"/>
    <mergeCell ref="A3:T3"/>
    <mergeCell ref="A1:T1"/>
    <mergeCell ref="A2:T2"/>
    <mergeCell ref="A4:T4"/>
    <mergeCell ref="A6:T6"/>
    <mergeCell ref="D12:D13"/>
    <mergeCell ref="C12:C13"/>
    <mergeCell ref="B12:B13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PageLayoutView="0" workbookViewId="0" topLeftCell="A7">
      <selection activeCell="W48" sqref="W48"/>
    </sheetView>
  </sheetViews>
  <sheetFormatPr defaultColWidth="9.00390625" defaultRowHeight="12.75"/>
  <cols>
    <col min="1" max="1" width="0.37109375" style="0" customWidth="1"/>
    <col min="2" max="2" width="3.25390625" style="0" customWidth="1"/>
    <col min="3" max="3" width="2.75390625" style="39" customWidth="1"/>
    <col min="4" max="4" width="20.75390625" style="0" customWidth="1"/>
    <col min="5" max="5" width="3.25390625" style="39" customWidth="1"/>
    <col min="6" max="6" width="3.625" style="0" customWidth="1"/>
    <col min="7" max="7" width="22.625" style="0" customWidth="1"/>
    <col min="8" max="8" width="9.875" style="0" hidden="1" customWidth="1"/>
    <col min="9" max="9" width="11.625" style="0" hidden="1" customWidth="1"/>
    <col min="10" max="10" width="7.25390625" style="39" customWidth="1"/>
    <col min="11" max="11" width="2.125" style="39" customWidth="1"/>
    <col min="12" max="14" width="2.00390625" style="39" customWidth="1"/>
    <col min="15" max="15" width="12.375" style="0" hidden="1" customWidth="1"/>
    <col min="16" max="16" width="8.125" style="21" customWidth="1"/>
    <col min="17" max="17" width="7.75390625" style="45" customWidth="1"/>
    <col min="18" max="18" width="2.625" style="0" customWidth="1"/>
    <col min="19" max="19" width="3.00390625" style="26" customWidth="1"/>
    <col min="20" max="20" width="3.125" style="0" customWidth="1"/>
  </cols>
  <sheetData>
    <row r="1" spans="1:20" ht="23.25" customHeight="1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 t="s">
        <v>111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15" ht="4.5" customHeight="1">
      <c r="A5" s="17"/>
      <c r="B5" s="16"/>
      <c r="C5" s="42"/>
      <c r="D5" s="16"/>
      <c r="E5" s="38"/>
      <c r="F5" s="16"/>
      <c r="G5" s="16"/>
      <c r="H5" s="15"/>
      <c r="I5" s="15"/>
      <c r="J5" s="38"/>
      <c r="K5" s="38"/>
      <c r="L5" s="38"/>
      <c r="M5" s="38"/>
      <c r="N5" s="38"/>
      <c r="O5" s="15"/>
    </row>
    <row r="6" spans="1:19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6" ht="3" customHeight="1">
      <c r="A7" s="15"/>
      <c r="B7" s="15"/>
      <c r="C7" s="38"/>
      <c r="D7" s="15"/>
      <c r="E7" s="38"/>
      <c r="G7" s="15"/>
      <c r="H7" s="15"/>
      <c r="I7" s="15"/>
      <c r="J7" s="38"/>
      <c r="K7" s="38"/>
      <c r="L7" s="38"/>
      <c r="M7" s="38"/>
      <c r="N7" s="38"/>
      <c r="P7" s="35"/>
    </row>
    <row r="8" spans="2:14" ht="15.75">
      <c r="B8" s="13" t="s">
        <v>307</v>
      </c>
      <c r="D8" s="14"/>
      <c r="F8" s="14"/>
      <c r="G8" s="5"/>
      <c r="H8" s="5"/>
      <c r="I8" s="5"/>
      <c r="J8" s="40"/>
      <c r="K8" s="40"/>
      <c r="L8" s="40"/>
      <c r="M8" s="40"/>
      <c r="N8" s="40"/>
    </row>
    <row r="9" spans="2:6" ht="1.5" customHeight="1">
      <c r="B9" s="14"/>
      <c r="C9" s="40"/>
      <c r="D9" s="13"/>
      <c r="E9" s="40"/>
      <c r="F9" s="13"/>
    </row>
    <row r="10" spans="2:16" ht="15.75">
      <c r="B10" s="13" t="s">
        <v>308</v>
      </c>
      <c r="C10" s="40"/>
      <c r="D10" s="13"/>
      <c r="E10" s="40"/>
      <c r="F10" s="13"/>
      <c r="H10" s="13"/>
      <c r="I10" s="13"/>
      <c r="J10" s="5" t="s">
        <v>328</v>
      </c>
      <c r="K10" s="40"/>
      <c r="L10" s="40"/>
      <c r="M10" s="40"/>
      <c r="O10" s="13"/>
      <c r="P10" s="25"/>
    </row>
    <row r="11" ht="3.75" customHeight="1" thickBot="1"/>
    <row r="12" spans="2:20" ht="16.5" thickBot="1">
      <c r="B12" s="1" t="s">
        <v>13</v>
      </c>
      <c r="C12" s="43" t="s">
        <v>0</v>
      </c>
      <c r="D12" s="2" t="s">
        <v>16</v>
      </c>
      <c r="E12" s="31" t="s">
        <v>21</v>
      </c>
      <c r="F12" s="79" t="s">
        <v>121</v>
      </c>
      <c r="G12" s="2" t="s">
        <v>17</v>
      </c>
      <c r="H12" s="2" t="s">
        <v>1</v>
      </c>
      <c r="I12" s="3" t="s">
        <v>1</v>
      </c>
      <c r="J12" s="34" t="s">
        <v>1</v>
      </c>
      <c r="K12" s="135" t="s">
        <v>4</v>
      </c>
      <c r="L12" s="136"/>
      <c r="M12" s="136"/>
      <c r="N12" s="137"/>
      <c r="O12" s="4" t="s">
        <v>8</v>
      </c>
      <c r="P12" s="22" t="s">
        <v>1</v>
      </c>
      <c r="Q12" s="34" t="s">
        <v>22</v>
      </c>
      <c r="R12" s="7" t="s">
        <v>15</v>
      </c>
      <c r="S12" s="22" t="s">
        <v>20</v>
      </c>
      <c r="T12" s="34" t="s">
        <v>20</v>
      </c>
    </row>
    <row r="13" spans="2:20" ht="16.5" thickBot="1">
      <c r="B13" s="11"/>
      <c r="C13" s="44"/>
      <c r="D13" s="6"/>
      <c r="E13" s="36"/>
      <c r="F13" s="80" t="s">
        <v>326</v>
      </c>
      <c r="G13" s="10" t="s">
        <v>14</v>
      </c>
      <c r="H13" s="6" t="s">
        <v>2</v>
      </c>
      <c r="I13" s="12" t="s">
        <v>3</v>
      </c>
      <c r="J13" s="28" t="s">
        <v>10</v>
      </c>
      <c r="K13" s="46" t="s">
        <v>6</v>
      </c>
      <c r="L13" s="46" t="s">
        <v>7</v>
      </c>
      <c r="M13" s="46" t="s">
        <v>6</v>
      </c>
      <c r="N13" s="46" t="s">
        <v>7</v>
      </c>
      <c r="O13" s="6" t="s">
        <v>9</v>
      </c>
      <c r="P13" s="9" t="s">
        <v>5</v>
      </c>
      <c r="Q13" s="28" t="s">
        <v>23</v>
      </c>
      <c r="R13" s="8"/>
      <c r="S13" s="9" t="s">
        <v>19</v>
      </c>
      <c r="T13" s="28" t="s">
        <v>25</v>
      </c>
    </row>
    <row r="14" spans="2:20" ht="12.75">
      <c r="B14" s="47">
        <v>1</v>
      </c>
      <c r="C14" s="48">
        <v>38</v>
      </c>
      <c r="D14" s="19" t="s">
        <v>74</v>
      </c>
      <c r="E14" s="47">
        <v>92</v>
      </c>
      <c r="F14" s="48">
        <v>248</v>
      </c>
      <c r="G14" s="75" t="s">
        <v>42</v>
      </c>
      <c r="H14" s="81">
        <v>0.0131944444444444</v>
      </c>
      <c r="I14" s="83">
        <v>0.027434027777777783</v>
      </c>
      <c r="J14" s="84">
        <f aca="true" t="shared" si="0" ref="J14:J49">I14-H14</f>
        <v>0.014239583333333384</v>
      </c>
      <c r="K14" s="85">
        <v>2</v>
      </c>
      <c r="L14" s="85">
        <v>3</v>
      </c>
      <c r="M14" s="85">
        <v>1</v>
      </c>
      <c r="N14" s="85">
        <v>1</v>
      </c>
      <c r="O14" s="86">
        <v>0.000347222222222222</v>
      </c>
      <c r="P14" s="87">
        <f aca="true" t="shared" si="1" ref="P14:P49">I14-H14+(K14+L14+M14+N14)*O14</f>
        <v>0.01667013888888894</v>
      </c>
      <c r="Q14" s="88">
        <f aca="true" t="shared" si="2" ref="Q14:Q49">P14-P$14</f>
        <v>0</v>
      </c>
      <c r="R14" s="89" t="s">
        <v>322</v>
      </c>
      <c r="S14" s="90">
        <v>30</v>
      </c>
      <c r="T14" s="91">
        <v>9</v>
      </c>
    </row>
    <row r="15" spans="2:20" ht="12.75">
      <c r="B15" s="47">
        <v>2</v>
      </c>
      <c r="C15" s="48">
        <v>28</v>
      </c>
      <c r="D15" s="19" t="s">
        <v>75</v>
      </c>
      <c r="E15" s="47">
        <v>93</v>
      </c>
      <c r="F15" s="48">
        <v>304</v>
      </c>
      <c r="G15" s="75" t="s">
        <v>41</v>
      </c>
      <c r="H15" s="81">
        <v>0.00972222222222222</v>
      </c>
      <c r="I15" s="83">
        <v>0.024895833333333336</v>
      </c>
      <c r="J15" s="84">
        <f t="shared" si="0"/>
        <v>0.015173611111111115</v>
      </c>
      <c r="K15" s="85">
        <v>1</v>
      </c>
      <c r="L15" s="85">
        <v>1</v>
      </c>
      <c r="M15" s="85">
        <v>2</v>
      </c>
      <c r="N15" s="85">
        <v>2</v>
      </c>
      <c r="O15" s="86">
        <v>0.000347222222222222</v>
      </c>
      <c r="P15" s="87">
        <f t="shared" si="1"/>
        <v>0.017256944444444446</v>
      </c>
      <c r="Q15" s="88">
        <f t="shared" si="2"/>
        <v>0.0005868055555555071</v>
      </c>
      <c r="R15" s="89" t="s">
        <v>322</v>
      </c>
      <c r="S15" s="90">
        <v>29</v>
      </c>
      <c r="T15" s="91">
        <v>7</v>
      </c>
    </row>
    <row r="16" spans="2:20" ht="12.75">
      <c r="B16" s="47">
        <v>3</v>
      </c>
      <c r="C16" s="48">
        <v>1</v>
      </c>
      <c r="D16" s="19" t="s">
        <v>70</v>
      </c>
      <c r="E16" s="47">
        <v>92</v>
      </c>
      <c r="F16" s="48">
        <v>294</v>
      </c>
      <c r="G16" s="75" t="s">
        <v>44</v>
      </c>
      <c r="H16" s="81">
        <v>0.00034722222222222224</v>
      </c>
      <c r="I16" s="83">
        <v>0.016461805555555552</v>
      </c>
      <c r="J16" s="84">
        <f t="shared" si="0"/>
        <v>0.01611458333333333</v>
      </c>
      <c r="K16" s="85">
        <v>0</v>
      </c>
      <c r="L16" s="85">
        <v>3</v>
      </c>
      <c r="M16" s="85">
        <v>0</v>
      </c>
      <c r="N16" s="85">
        <v>1</v>
      </c>
      <c r="O16" s="86">
        <v>0.00034722222222222224</v>
      </c>
      <c r="P16" s="87">
        <f t="shared" si="1"/>
        <v>0.01750347222222222</v>
      </c>
      <c r="Q16" s="88">
        <f t="shared" si="2"/>
        <v>0.0008333333333332797</v>
      </c>
      <c r="R16" s="89" t="s">
        <v>322</v>
      </c>
      <c r="S16" s="90">
        <v>28</v>
      </c>
      <c r="T16" s="91">
        <v>6</v>
      </c>
    </row>
    <row r="17" spans="2:20" ht="12.75">
      <c r="B17" s="47">
        <v>4</v>
      </c>
      <c r="C17" s="48">
        <v>31</v>
      </c>
      <c r="D17" s="19" t="s">
        <v>321</v>
      </c>
      <c r="E17" s="47">
        <v>93</v>
      </c>
      <c r="F17" s="48">
        <v>362</v>
      </c>
      <c r="G17" s="75" t="s">
        <v>42</v>
      </c>
      <c r="H17" s="81">
        <v>0.0107638888888888</v>
      </c>
      <c r="I17" s="83">
        <v>0.026112268518518517</v>
      </c>
      <c r="J17" s="84">
        <f t="shared" si="0"/>
        <v>0.015348379629629717</v>
      </c>
      <c r="K17" s="85">
        <v>2</v>
      </c>
      <c r="L17" s="85">
        <v>2</v>
      </c>
      <c r="M17" s="85">
        <v>2</v>
      </c>
      <c r="N17" s="85">
        <v>1</v>
      </c>
      <c r="O17" s="86">
        <v>0.00034722222222222224</v>
      </c>
      <c r="P17" s="87">
        <f t="shared" si="1"/>
        <v>0.017778935185185273</v>
      </c>
      <c r="Q17" s="88">
        <f t="shared" si="2"/>
        <v>0.0011087962962963334</v>
      </c>
      <c r="R17" s="89" t="s">
        <v>322</v>
      </c>
      <c r="S17" s="90">
        <v>27</v>
      </c>
      <c r="T17" s="91">
        <v>5</v>
      </c>
    </row>
    <row r="18" spans="2:20" ht="12.75">
      <c r="B18" s="47">
        <v>5</v>
      </c>
      <c r="C18" s="48">
        <v>37</v>
      </c>
      <c r="D18" s="19" t="s">
        <v>72</v>
      </c>
      <c r="E18" s="47">
        <v>92</v>
      </c>
      <c r="F18" s="48">
        <v>201</v>
      </c>
      <c r="G18" s="75" t="s">
        <v>42</v>
      </c>
      <c r="H18" s="81">
        <v>0.0128472222222222</v>
      </c>
      <c r="I18" s="83">
        <v>0.027283564814814813</v>
      </c>
      <c r="J18" s="84">
        <f t="shared" si="0"/>
        <v>0.014436342592592612</v>
      </c>
      <c r="K18" s="85">
        <v>3</v>
      </c>
      <c r="L18" s="85">
        <v>1</v>
      </c>
      <c r="M18" s="85">
        <v>4</v>
      </c>
      <c r="N18" s="85">
        <v>2</v>
      </c>
      <c r="O18" s="86">
        <v>0.000347222222222222</v>
      </c>
      <c r="P18" s="87">
        <f t="shared" si="1"/>
        <v>0.017908564814814832</v>
      </c>
      <c r="Q18" s="88">
        <f t="shared" si="2"/>
        <v>0.0012384259259258928</v>
      </c>
      <c r="R18" s="89" t="s">
        <v>322</v>
      </c>
      <c r="S18" s="90">
        <v>26</v>
      </c>
      <c r="T18" s="91">
        <v>5</v>
      </c>
    </row>
    <row r="19" spans="2:20" ht="12.75">
      <c r="B19" s="47">
        <v>6</v>
      </c>
      <c r="C19" s="48">
        <v>33</v>
      </c>
      <c r="D19" s="19" t="s">
        <v>71</v>
      </c>
      <c r="E19" s="47">
        <v>92</v>
      </c>
      <c r="F19" s="48">
        <v>288</v>
      </c>
      <c r="G19" s="75" t="s">
        <v>64</v>
      </c>
      <c r="H19" s="81">
        <v>0.0114583333333333</v>
      </c>
      <c r="I19" s="83">
        <v>0.027601851851851853</v>
      </c>
      <c r="J19" s="84">
        <f t="shared" si="0"/>
        <v>0.016143518518518554</v>
      </c>
      <c r="K19" s="85">
        <v>1</v>
      </c>
      <c r="L19" s="85">
        <v>2</v>
      </c>
      <c r="M19" s="85">
        <v>1</v>
      </c>
      <c r="N19" s="85">
        <v>2</v>
      </c>
      <c r="O19" s="86">
        <v>0.000347222222222222</v>
      </c>
      <c r="P19" s="87">
        <f t="shared" si="1"/>
        <v>0.018226851851851886</v>
      </c>
      <c r="Q19" s="88">
        <f t="shared" si="2"/>
        <v>0.0015567129629629473</v>
      </c>
      <c r="R19" s="89" t="s">
        <v>322</v>
      </c>
      <c r="S19" s="90">
        <v>25</v>
      </c>
      <c r="T19" s="91">
        <v>4</v>
      </c>
    </row>
    <row r="20" spans="2:20" ht="12.75">
      <c r="B20" s="47">
        <v>7</v>
      </c>
      <c r="C20" s="48">
        <v>13</v>
      </c>
      <c r="D20" s="19" t="s">
        <v>109</v>
      </c>
      <c r="E20" s="47">
        <v>92</v>
      </c>
      <c r="F20" s="48">
        <v>299</v>
      </c>
      <c r="G20" s="75" t="s">
        <v>42</v>
      </c>
      <c r="H20" s="81">
        <v>0.00451388888888888</v>
      </c>
      <c r="I20" s="83">
        <v>0.02020949074074074</v>
      </c>
      <c r="J20" s="84">
        <f t="shared" si="0"/>
        <v>0.01569560185185186</v>
      </c>
      <c r="K20" s="85">
        <v>2</v>
      </c>
      <c r="L20" s="85">
        <v>2</v>
      </c>
      <c r="M20" s="85">
        <v>3</v>
      </c>
      <c r="N20" s="85">
        <v>1</v>
      </c>
      <c r="O20" s="86">
        <v>0.000347222222222222</v>
      </c>
      <c r="P20" s="87">
        <f t="shared" si="1"/>
        <v>0.018473379629629635</v>
      </c>
      <c r="Q20" s="88">
        <f t="shared" si="2"/>
        <v>0.0018032407407406956</v>
      </c>
      <c r="R20" s="89" t="s">
        <v>323</v>
      </c>
      <c r="S20" s="90">
        <v>24</v>
      </c>
      <c r="T20" s="91">
        <v>4</v>
      </c>
    </row>
    <row r="21" spans="2:20" ht="12.75">
      <c r="B21" s="47">
        <v>8</v>
      </c>
      <c r="C21" s="48">
        <v>24</v>
      </c>
      <c r="D21" s="19" t="s">
        <v>92</v>
      </c>
      <c r="E21" s="47">
        <v>93</v>
      </c>
      <c r="F21" s="48">
        <v>284</v>
      </c>
      <c r="G21" s="75" t="s">
        <v>62</v>
      </c>
      <c r="H21" s="81">
        <v>0.00833333333333333</v>
      </c>
      <c r="I21" s="83">
        <v>0.024087962962962964</v>
      </c>
      <c r="J21" s="84">
        <f t="shared" si="0"/>
        <v>0.015754629629629632</v>
      </c>
      <c r="K21" s="85">
        <v>2</v>
      </c>
      <c r="L21" s="85">
        <v>3</v>
      </c>
      <c r="M21" s="85">
        <v>1</v>
      </c>
      <c r="N21" s="85">
        <v>2</v>
      </c>
      <c r="O21" s="86">
        <v>0.000347222222222222</v>
      </c>
      <c r="P21" s="87">
        <f t="shared" si="1"/>
        <v>0.018532407407407407</v>
      </c>
      <c r="Q21" s="88">
        <f t="shared" si="2"/>
        <v>0.001862268518518468</v>
      </c>
      <c r="R21" s="89" t="s">
        <v>323</v>
      </c>
      <c r="S21" s="90">
        <v>23</v>
      </c>
      <c r="T21" s="91">
        <v>4</v>
      </c>
    </row>
    <row r="22" spans="2:20" ht="12.75">
      <c r="B22" s="47">
        <v>9</v>
      </c>
      <c r="C22" s="48">
        <v>8</v>
      </c>
      <c r="D22" s="19" t="s">
        <v>137</v>
      </c>
      <c r="E22" s="47">
        <v>93</v>
      </c>
      <c r="F22" s="48">
        <v>357</v>
      </c>
      <c r="G22" s="75" t="s">
        <v>42</v>
      </c>
      <c r="H22" s="81">
        <v>0.00277777777777777</v>
      </c>
      <c r="I22" s="83">
        <v>0.018922453703703705</v>
      </c>
      <c r="J22" s="84">
        <f t="shared" si="0"/>
        <v>0.016144675925925934</v>
      </c>
      <c r="K22" s="85">
        <v>1</v>
      </c>
      <c r="L22" s="85">
        <v>2</v>
      </c>
      <c r="M22" s="85">
        <v>2</v>
      </c>
      <c r="N22" s="85">
        <v>2</v>
      </c>
      <c r="O22" s="86">
        <v>0.00034722222222222224</v>
      </c>
      <c r="P22" s="87">
        <f t="shared" si="1"/>
        <v>0.01857523148148149</v>
      </c>
      <c r="Q22" s="88">
        <f t="shared" si="2"/>
        <v>0.001905092592592552</v>
      </c>
      <c r="R22" s="89" t="s">
        <v>323</v>
      </c>
      <c r="S22" s="90">
        <v>22</v>
      </c>
      <c r="T22" s="91">
        <v>3</v>
      </c>
    </row>
    <row r="23" spans="2:20" ht="12.75">
      <c r="B23" s="47">
        <v>10</v>
      </c>
      <c r="C23" s="48">
        <v>26</v>
      </c>
      <c r="D23" s="19" t="s">
        <v>96</v>
      </c>
      <c r="E23" s="47">
        <v>92</v>
      </c>
      <c r="F23" s="48">
        <v>280</v>
      </c>
      <c r="G23" s="75" t="s">
        <v>97</v>
      </c>
      <c r="H23" s="81">
        <v>0.00902777777777777</v>
      </c>
      <c r="I23" s="83">
        <v>0.023938657407407405</v>
      </c>
      <c r="J23" s="84">
        <f t="shared" si="0"/>
        <v>0.014910879629629635</v>
      </c>
      <c r="K23" s="85">
        <v>2</v>
      </c>
      <c r="L23" s="85">
        <v>3</v>
      </c>
      <c r="M23" s="85">
        <v>2</v>
      </c>
      <c r="N23" s="85">
        <v>4</v>
      </c>
      <c r="O23" s="86">
        <v>0.00034722222222222224</v>
      </c>
      <c r="P23" s="87">
        <f t="shared" si="1"/>
        <v>0.01873032407407408</v>
      </c>
      <c r="Q23" s="88">
        <f t="shared" si="2"/>
        <v>0.0020601851851851406</v>
      </c>
      <c r="R23" s="89" t="s">
        <v>323</v>
      </c>
      <c r="S23" s="90">
        <v>21</v>
      </c>
      <c r="T23" s="91">
        <v>3</v>
      </c>
    </row>
    <row r="24" spans="2:20" ht="12.75">
      <c r="B24" s="47">
        <v>11</v>
      </c>
      <c r="C24" s="48">
        <v>7</v>
      </c>
      <c r="D24" s="19" t="s">
        <v>69</v>
      </c>
      <c r="E24" s="47">
        <v>92</v>
      </c>
      <c r="F24" s="48">
        <v>307</v>
      </c>
      <c r="G24" s="75" t="s">
        <v>41</v>
      </c>
      <c r="H24" s="81">
        <v>0.00243055555555555</v>
      </c>
      <c r="I24" s="83">
        <v>0.018168981481481484</v>
      </c>
      <c r="J24" s="84">
        <f t="shared" si="0"/>
        <v>0.015738425925925933</v>
      </c>
      <c r="K24" s="85">
        <v>4</v>
      </c>
      <c r="L24" s="85">
        <v>2</v>
      </c>
      <c r="M24" s="85">
        <v>2</v>
      </c>
      <c r="N24" s="85">
        <v>1</v>
      </c>
      <c r="O24" s="86">
        <v>0.00034722222222222224</v>
      </c>
      <c r="P24" s="87">
        <f t="shared" si="1"/>
        <v>0.018863425925925933</v>
      </c>
      <c r="Q24" s="88">
        <f t="shared" si="2"/>
        <v>0.0021932870370369936</v>
      </c>
      <c r="R24" s="89" t="s">
        <v>323</v>
      </c>
      <c r="S24" s="90">
        <v>20</v>
      </c>
      <c r="T24" s="91">
        <v>3</v>
      </c>
    </row>
    <row r="25" spans="2:20" ht="12.75">
      <c r="B25" s="47">
        <v>12</v>
      </c>
      <c r="C25" s="48">
        <v>15</v>
      </c>
      <c r="D25" s="19" t="s">
        <v>123</v>
      </c>
      <c r="E25" s="47">
        <v>94</v>
      </c>
      <c r="F25" s="48">
        <v>279</v>
      </c>
      <c r="G25" s="75" t="s">
        <v>97</v>
      </c>
      <c r="H25" s="81">
        <v>0.00520833333333333</v>
      </c>
      <c r="I25" s="83">
        <v>0.02101851851851852</v>
      </c>
      <c r="J25" s="84">
        <f t="shared" si="0"/>
        <v>0.01581018518518519</v>
      </c>
      <c r="K25" s="85">
        <v>2</v>
      </c>
      <c r="L25" s="85">
        <v>2</v>
      </c>
      <c r="M25" s="85">
        <v>2</v>
      </c>
      <c r="N25" s="85">
        <v>3</v>
      </c>
      <c r="O25" s="86">
        <v>0.00034722222222222224</v>
      </c>
      <c r="P25" s="87">
        <f t="shared" si="1"/>
        <v>0.01893518518518519</v>
      </c>
      <c r="Q25" s="88">
        <f t="shared" si="2"/>
        <v>0.002265046296296251</v>
      </c>
      <c r="R25" s="89" t="s">
        <v>323</v>
      </c>
      <c r="S25" s="90">
        <v>19</v>
      </c>
      <c r="T25" s="91">
        <v>3</v>
      </c>
    </row>
    <row r="26" spans="2:20" ht="12.75">
      <c r="B26" s="47">
        <v>13</v>
      </c>
      <c r="C26" s="48">
        <v>11</v>
      </c>
      <c r="D26" s="19" t="s">
        <v>278</v>
      </c>
      <c r="E26" s="47">
        <v>93</v>
      </c>
      <c r="F26" s="48">
        <v>365</v>
      </c>
      <c r="G26" s="75" t="s">
        <v>64</v>
      </c>
      <c r="H26" s="81">
        <v>0.00381944444444444</v>
      </c>
      <c r="I26" s="83">
        <v>0.02106365740740741</v>
      </c>
      <c r="J26" s="84">
        <f t="shared" si="0"/>
        <v>0.017244212962962968</v>
      </c>
      <c r="K26" s="85">
        <v>1</v>
      </c>
      <c r="L26" s="85">
        <v>1</v>
      </c>
      <c r="M26" s="85">
        <v>1</v>
      </c>
      <c r="N26" s="85">
        <v>2</v>
      </c>
      <c r="O26" s="86">
        <v>0.000347222222222222</v>
      </c>
      <c r="P26" s="87">
        <f t="shared" si="1"/>
        <v>0.01898032407407408</v>
      </c>
      <c r="Q26" s="88">
        <f t="shared" si="2"/>
        <v>0.002310185185185141</v>
      </c>
      <c r="R26" s="89" t="s">
        <v>323</v>
      </c>
      <c r="S26" s="90">
        <v>18</v>
      </c>
      <c r="T26" s="91">
        <v>2</v>
      </c>
    </row>
    <row r="27" spans="2:20" ht="12.75">
      <c r="B27" s="47">
        <v>14</v>
      </c>
      <c r="C27" s="48">
        <v>9</v>
      </c>
      <c r="D27" s="19" t="s">
        <v>66</v>
      </c>
      <c r="E27" s="47">
        <v>92</v>
      </c>
      <c r="F27" s="48">
        <v>295</v>
      </c>
      <c r="G27" s="75" t="s">
        <v>42</v>
      </c>
      <c r="H27" s="81">
        <v>0.003125</v>
      </c>
      <c r="I27" s="83">
        <v>0.018748842592592595</v>
      </c>
      <c r="J27" s="84">
        <f t="shared" si="0"/>
        <v>0.015623842592592595</v>
      </c>
      <c r="K27" s="85">
        <v>3</v>
      </c>
      <c r="L27" s="85">
        <v>3</v>
      </c>
      <c r="M27" s="85">
        <v>1</v>
      </c>
      <c r="N27" s="85">
        <v>3</v>
      </c>
      <c r="O27" s="86">
        <v>0.000347222222222222</v>
      </c>
      <c r="P27" s="87">
        <f t="shared" si="1"/>
        <v>0.019096064814814816</v>
      </c>
      <c r="Q27" s="88">
        <f t="shared" si="2"/>
        <v>0.0024259259259258766</v>
      </c>
      <c r="R27" s="89" t="s">
        <v>323</v>
      </c>
      <c r="S27" s="90">
        <v>17</v>
      </c>
      <c r="T27" s="91">
        <v>2</v>
      </c>
    </row>
    <row r="28" spans="2:20" ht="12.75">
      <c r="B28" s="47">
        <v>15</v>
      </c>
      <c r="C28" s="48">
        <v>23</v>
      </c>
      <c r="D28" s="19" t="s">
        <v>136</v>
      </c>
      <c r="E28" s="47">
        <v>92</v>
      </c>
      <c r="F28" s="48">
        <v>298</v>
      </c>
      <c r="G28" s="75" t="s">
        <v>42</v>
      </c>
      <c r="H28" s="81">
        <v>0.00798611111111111</v>
      </c>
      <c r="I28" s="83">
        <v>0.024045138888888887</v>
      </c>
      <c r="J28" s="84">
        <f t="shared" si="0"/>
        <v>0.016059027777777776</v>
      </c>
      <c r="K28" s="85">
        <v>2</v>
      </c>
      <c r="L28" s="85">
        <v>5</v>
      </c>
      <c r="M28" s="85">
        <v>0</v>
      </c>
      <c r="N28" s="85">
        <v>2</v>
      </c>
      <c r="O28" s="86">
        <v>0.000347222222222222</v>
      </c>
      <c r="P28" s="87">
        <f t="shared" si="1"/>
        <v>0.019184027777777776</v>
      </c>
      <c r="Q28" s="88">
        <f t="shared" si="2"/>
        <v>0.0025138888888888364</v>
      </c>
      <c r="R28" s="89" t="s">
        <v>323</v>
      </c>
      <c r="S28" s="90">
        <v>16</v>
      </c>
      <c r="T28" s="91">
        <v>2</v>
      </c>
    </row>
    <row r="29" spans="2:20" ht="12.75">
      <c r="B29" s="47">
        <v>16</v>
      </c>
      <c r="C29" s="48">
        <v>21</v>
      </c>
      <c r="D29" s="19" t="s">
        <v>208</v>
      </c>
      <c r="E29" s="47">
        <v>92</v>
      </c>
      <c r="F29" s="48">
        <v>356</v>
      </c>
      <c r="G29" s="75" t="s">
        <v>41</v>
      </c>
      <c r="H29" s="81">
        <v>0.00729166666666666</v>
      </c>
      <c r="I29" s="83">
        <v>0.023094907407407408</v>
      </c>
      <c r="J29" s="84">
        <f t="shared" si="0"/>
        <v>0.01580324074074075</v>
      </c>
      <c r="K29" s="85">
        <v>2</v>
      </c>
      <c r="L29" s="85">
        <v>3</v>
      </c>
      <c r="M29" s="85">
        <v>1</v>
      </c>
      <c r="N29" s="85">
        <v>4</v>
      </c>
      <c r="O29" s="86">
        <v>0.00034722222222222224</v>
      </c>
      <c r="P29" s="87">
        <f t="shared" si="1"/>
        <v>0.019275462962962973</v>
      </c>
      <c r="Q29" s="88">
        <f t="shared" si="2"/>
        <v>0.0026053240740740342</v>
      </c>
      <c r="R29" s="89" t="s">
        <v>323</v>
      </c>
      <c r="S29" s="90">
        <v>15</v>
      </c>
      <c r="T29" s="91">
        <v>2</v>
      </c>
    </row>
    <row r="30" spans="2:20" ht="12.75">
      <c r="B30" s="47">
        <v>17</v>
      </c>
      <c r="C30" s="48">
        <v>19</v>
      </c>
      <c r="D30" s="19" t="s">
        <v>103</v>
      </c>
      <c r="E30" s="47">
        <v>92</v>
      </c>
      <c r="F30" s="48">
        <v>289</v>
      </c>
      <c r="G30" s="75" t="s">
        <v>64</v>
      </c>
      <c r="H30" s="81">
        <v>0.00659722222222222</v>
      </c>
      <c r="I30" s="83">
        <v>0.025016203703703704</v>
      </c>
      <c r="J30" s="84">
        <f t="shared" si="0"/>
        <v>0.018418981481481484</v>
      </c>
      <c r="K30" s="85">
        <v>0</v>
      </c>
      <c r="L30" s="85">
        <v>2</v>
      </c>
      <c r="M30" s="85">
        <v>0</v>
      </c>
      <c r="N30" s="85">
        <v>1</v>
      </c>
      <c r="O30" s="86">
        <v>0.000347222222222222</v>
      </c>
      <c r="P30" s="87">
        <f t="shared" si="1"/>
        <v>0.01946064814814815</v>
      </c>
      <c r="Q30" s="88">
        <f t="shared" si="2"/>
        <v>0.0027905092592592114</v>
      </c>
      <c r="R30" s="89" t="s">
        <v>332</v>
      </c>
      <c r="S30" s="90">
        <v>14</v>
      </c>
      <c r="T30" s="91">
        <v>1</v>
      </c>
    </row>
    <row r="31" spans="2:20" ht="12.75">
      <c r="B31" s="47">
        <v>18</v>
      </c>
      <c r="C31" s="48">
        <v>34</v>
      </c>
      <c r="D31" s="19" t="s">
        <v>275</v>
      </c>
      <c r="E31" s="47">
        <v>92</v>
      </c>
      <c r="F31" s="48">
        <v>213</v>
      </c>
      <c r="G31" s="75" t="s">
        <v>64</v>
      </c>
      <c r="H31" s="81">
        <v>0.0118055555555555</v>
      </c>
      <c r="I31" s="83">
        <v>0.02862037037037037</v>
      </c>
      <c r="J31" s="84">
        <f t="shared" si="0"/>
        <v>0.01681481481481487</v>
      </c>
      <c r="K31" s="85">
        <v>3</v>
      </c>
      <c r="L31" s="85">
        <v>2</v>
      </c>
      <c r="M31" s="85">
        <v>1</v>
      </c>
      <c r="N31" s="85">
        <v>2</v>
      </c>
      <c r="O31" s="86">
        <v>0.000347222222222222</v>
      </c>
      <c r="P31" s="87">
        <f t="shared" si="1"/>
        <v>0.019592592592592644</v>
      </c>
      <c r="Q31" s="88">
        <f t="shared" si="2"/>
        <v>0.002922453703703705</v>
      </c>
      <c r="R31" s="89" t="s">
        <v>332</v>
      </c>
      <c r="S31" s="90">
        <v>13</v>
      </c>
      <c r="T31" s="91">
        <v>1</v>
      </c>
    </row>
    <row r="32" spans="2:20" ht="12.75">
      <c r="B32" s="47">
        <v>19</v>
      </c>
      <c r="C32" s="48">
        <v>12</v>
      </c>
      <c r="D32" s="19" t="s">
        <v>65</v>
      </c>
      <c r="E32" s="47">
        <v>92</v>
      </c>
      <c r="F32" s="48">
        <v>308</v>
      </c>
      <c r="G32" s="75" t="s">
        <v>41</v>
      </c>
      <c r="H32" s="81">
        <v>0.00416666666666666</v>
      </c>
      <c r="I32" s="83">
        <v>0.02035648148148148</v>
      </c>
      <c r="J32" s="84">
        <f t="shared" si="0"/>
        <v>0.01618981481481482</v>
      </c>
      <c r="K32" s="85">
        <v>2</v>
      </c>
      <c r="L32" s="85">
        <v>3</v>
      </c>
      <c r="M32" s="85">
        <v>1</v>
      </c>
      <c r="N32" s="85">
        <v>4</v>
      </c>
      <c r="O32" s="86">
        <v>0.000347222222222222</v>
      </c>
      <c r="P32" s="87">
        <f t="shared" si="1"/>
        <v>0.01966203703703704</v>
      </c>
      <c r="Q32" s="88">
        <f t="shared" si="2"/>
        <v>0.002991898148148101</v>
      </c>
      <c r="R32" s="89" t="s">
        <v>332</v>
      </c>
      <c r="S32" s="90">
        <v>12</v>
      </c>
      <c r="T32" s="91">
        <v>1</v>
      </c>
    </row>
    <row r="33" spans="2:20" ht="12.75">
      <c r="B33" s="47">
        <v>20</v>
      </c>
      <c r="C33" s="48">
        <v>5</v>
      </c>
      <c r="D33" s="19" t="s">
        <v>99</v>
      </c>
      <c r="E33" s="47">
        <v>92</v>
      </c>
      <c r="F33" s="48">
        <v>282</v>
      </c>
      <c r="G33" s="75" t="s">
        <v>97</v>
      </c>
      <c r="H33" s="81">
        <v>0.00173611111111111</v>
      </c>
      <c r="I33" s="83">
        <v>0.01802199074074074</v>
      </c>
      <c r="J33" s="84">
        <f t="shared" si="0"/>
        <v>0.016285879629629633</v>
      </c>
      <c r="K33" s="85">
        <v>1</v>
      </c>
      <c r="L33" s="85">
        <v>2</v>
      </c>
      <c r="M33" s="85">
        <v>3</v>
      </c>
      <c r="N33" s="85">
        <v>4</v>
      </c>
      <c r="O33" s="86">
        <v>0.00034722222222222224</v>
      </c>
      <c r="P33" s="87">
        <f t="shared" si="1"/>
        <v>0.019758101851851857</v>
      </c>
      <c r="Q33" s="88">
        <f t="shared" si="2"/>
        <v>0.0030879629629629174</v>
      </c>
      <c r="R33" s="89" t="s">
        <v>332</v>
      </c>
      <c r="S33" s="90">
        <v>11</v>
      </c>
      <c r="T33" s="91">
        <v>1</v>
      </c>
    </row>
    <row r="34" spans="2:20" ht="12.75">
      <c r="B34" s="47">
        <v>21</v>
      </c>
      <c r="C34" s="48">
        <v>18</v>
      </c>
      <c r="D34" s="19" t="s">
        <v>138</v>
      </c>
      <c r="E34" s="47">
        <v>93</v>
      </c>
      <c r="F34" s="48">
        <v>364</v>
      </c>
      <c r="G34" s="75" t="s">
        <v>42</v>
      </c>
      <c r="H34" s="81">
        <v>0.00624999999999999</v>
      </c>
      <c r="I34" s="83">
        <v>0.021947916666666668</v>
      </c>
      <c r="J34" s="84">
        <f t="shared" si="0"/>
        <v>0.01569791666666668</v>
      </c>
      <c r="K34" s="85">
        <v>2</v>
      </c>
      <c r="L34" s="85">
        <v>4</v>
      </c>
      <c r="M34" s="85">
        <v>2</v>
      </c>
      <c r="N34" s="85">
        <v>4</v>
      </c>
      <c r="O34" s="86">
        <v>0.00034722222222222224</v>
      </c>
      <c r="P34" s="87">
        <f t="shared" si="1"/>
        <v>0.019864583333333345</v>
      </c>
      <c r="Q34" s="88">
        <f t="shared" si="2"/>
        <v>0.003194444444444406</v>
      </c>
      <c r="R34" s="89" t="s">
        <v>332</v>
      </c>
      <c r="S34" s="90">
        <v>10</v>
      </c>
      <c r="T34" s="91">
        <v>1</v>
      </c>
    </row>
    <row r="35" spans="2:20" ht="12.75">
      <c r="B35" s="47">
        <v>22</v>
      </c>
      <c r="C35" s="48">
        <v>14</v>
      </c>
      <c r="D35" s="19" t="s">
        <v>232</v>
      </c>
      <c r="E35" s="47">
        <v>94</v>
      </c>
      <c r="F35" s="48">
        <v>351</v>
      </c>
      <c r="G35" s="75" t="s">
        <v>62</v>
      </c>
      <c r="H35" s="81">
        <v>0.00486111111111111</v>
      </c>
      <c r="I35" s="83">
        <v>0.021270833333333333</v>
      </c>
      <c r="J35" s="84">
        <f t="shared" si="0"/>
        <v>0.01640972222222222</v>
      </c>
      <c r="K35" s="92">
        <v>3</v>
      </c>
      <c r="L35" s="92">
        <v>2</v>
      </c>
      <c r="M35" s="92">
        <v>3</v>
      </c>
      <c r="N35" s="92">
        <v>3</v>
      </c>
      <c r="O35" s="86">
        <v>0.00034722222222222224</v>
      </c>
      <c r="P35" s="87">
        <f t="shared" si="1"/>
        <v>0.020229166666666666</v>
      </c>
      <c r="Q35" s="88">
        <f t="shared" si="2"/>
        <v>0.003559027777777727</v>
      </c>
      <c r="R35" s="89" t="s">
        <v>332</v>
      </c>
      <c r="S35" s="90">
        <v>9</v>
      </c>
      <c r="T35" s="91">
        <v>1</v>
      </c>
    </row>
    <row r="36" spans="2:20" ht="12.75">
      <c r="B36" s="47">
        <v>23</v>
      </c>
      <c r="C36" s="48">
        <v>32</v>
      </c>
      <c r="D36" s="19" t="s">
        <v>318</v>
      </c>
      <c r="E36" s="47">
        <v>93</v>
      </c>
      <c r="F36" s="82">
        <v>374</v>
      </c>
      <c r="G36" s="75" t="s">
        <v>225</v>
      </c>
      <c r="H36" s="81">
        <v>0.0111111111111111</v>
      </c>
      <c r="I36" s="83">
        <v>0.028708333333333336</v>
      </c>
      <c r="J36" s="84">
        <f t="shared" si="0"/>
        <v>0.017597222222222236</v>
      </c>
      <c r="K36" s="85">
        <v>1</v>
      </c>
      <c r="L36" s="85">
        <v>2</v>
      </c>
      <c r="M36" s="85">
        <v>3</v>
      </c>
      <c r="N36" s="85">
        <v>2</v>
      </c>
      <c r="O36" s="86">
        <v>0.000347222222222222</v>
      </c>
      <c r="P36" s="87">
        <f t="shared" si="1"/>
        <v>0.02037500000000001</v>
      </c>
      <c r="Q36" s="88">
        <f t="shared" si="2"/>
        <v>0.003704861111111072</v>
      </c>
      <c r="R36" s="89" t="s">
        <v>332</v>
      </c>
      <c r="S36" s="90">
        <v>8</v>
      </c>
      <c r="T36" s="91">
        <v>1</v>
      </c>
    </row>
    <row r="37" spans="2:20" ht="12.75">
      <c r="B37" s="47">
        <v>24</v>
      </c>
      <c r="C37" s="48">
        <v>20</v>
      </c>
      <c r="D37" s="19" t="s">
        <v>224</v>
      </c>
      <c r="E37" s="47">
        <v>93</v>
      </c>
      <c r="F37" s="82">
        <v>373</v>
      </c>
      <c r="G37" s="75" t="s">
        <v>225</v>
      </c>
      <c r="H37" s="81">
        <v>0.00694444444444444</v>
      </c>
      <c r="I37" s="83">
        <v>0.02530902777777778</v>
      </c>
      <c r="J37" s="84">
        <f t="shared" si="0"/>
        <v>0.01836458333333334</v>
      </c>
      <c r="K37" s="85">
        <v>3</v>
      </c>
      <c r="L37" s="85">
        <v>1</v>
      </c>
      <c r="M37" s="85">
        <v>1</v>
      </c>
      <c r="N37" s="85">
        <v>1</v>
      </c>
      <c r="O37" s="86">
        <v>0.000347222222222222</v>
      </c>
      <c r="P37" s="87">
        <f t="shared" si="1"/>
        <v>0.020447916666666673</v>
      </c>
      <c r="Q37" s="88">
        <f t="shared" si="2"/>
        <v>0.003777777777777734</v>
      </c>
      <c r="R37" s="89" t="s">
        <v>332</v>
      </c>
      <c r="S37" s="90">
        <v>7</v>
      </c>
      <c r="T37" s="91">
        <v>1</v>
      </c>
    </row>
    <row r="38" spans="2:20" ht="12.75">
      <c r="B38" s="47">
        <v>25</v>
      </c>
      <c r="C38" s="48">
        <v>3</v>
      </c>
      <c r="D38" s="19" t="s">
        <v>209</v>
      </c>
      <c r="E38" s="47">
        <v>93</v>
      </c>
      <c r="F38" s="48">
        <v>354</v>
      </c>
      <c r="G38" s="75" t="s">
        <v>41</v>
      </c>
      <c r="H38" s="81">
        <v>0.0010416666666666667</v>
      </c>
      <c r="I38" s="83">
        <v>0.01804050925925926</v>
      </c>
      <c r="J38" s="84">
        <f t="shared" si="0"/>
        <v>0.016998842592592593</v>
      </c>
      <c r="K38" s="85">
        <v>3</v>
      </c>
      <c r="L38" s="85">
        <v>2</v>
      </c>
      <c r="M38" s="85">
        <v>2</v>
      </c>
      <c r="N38" s="85">
        <v>3</v>
      </c>
      <c r="O38" s="86">
        <v>0.00034722222222222224</v>
      </c>
      <c r="P38" s="87">
        <f t="shared" si="1"/>
        <v>0.020471064814814817</v>
      </c>
      <c r="Q38" s="88">
        <f t="shared" si="2"/>
        <v>0.0038009259259258778</v>
      </c>
      <c r="R38" s="89" t="s">
        <v>332</v>
      </c>
      <c r="S38" s="90">
        <v>6</v>
      </c>
      <c r="T38" s="91"/>
    </row>
    <row r="39" spans="2:20" ht="12.75">
      <c r="B39" s="47">
        <v>26</v>
      </c>
      <c r="C39" s="48">
        <v>29</v>
      </c>
      <c r="D39" s="19" t="s">
        <v>93</v>
      </c>
      <c r="E39" s="47">
        <v>93</v>
      </c>
      <c r="F39" s="48">
        <v>287</v>
      </c>
      <c r="G39" s="75" t="s">
        <v>62</v>
      </c>
      <c r="H39" s="81">
        <v>0.0100694444444444</v>
      </c>
      <c r="I39" s="83">
        <v>0.02642476851851852</v>
      </c>
      <c r="J39" s="84">
        <f t="shared" si="0"/>
        <v>0.01635532407407412</v>
      </c>
      <c r="K39" s="85">
        <v>3</v>
      </c>
      <c r="L39" s="85">
        <v>2</v>
      </c>
      <c r="M39" s="85">
        <v>3</v>
      </c>
      <c r="N39" s="85">
        <v>4</v>
      </c>
      <c r="O39" s="86">
        <v>0.00034722222222222224</v>
      </c>
      <c r="P39" s="87">
        <f t="shared" si="1"/>
        <v>0.020521990740740785</v>
      </c>
      <c r="Q39" s="88">
        <f t="shared" si="2"/>
        <v>0.003851851851851846</v>
      </c>
      <c r="R39" s="89" t="s">
        <v>332</v>
      </c>
      <c r="S39" s="90">
        <v>5</v>
      </c>
      <c r="T39" s="91"/>
    </row>
    <row r="40" spans="2:20" ht="12.75">
      <c r="B40" s="47">
        <v>27</v>
      </c>
      <c r="C40" s="48">
        <v>10</v>
      </c>
      <c r="D40" s="19" t="s">
        <v>279</v>
      </c>
      <c r="E40" s="47">
        <v>94</v>
      </c>
      <c r="F40" s="48">
        <v>348</v>
      </c>
      <c r="G40" s="75" t="s">
        <v>280</v>
      </c>
      <c r="H40" s="81">
        <v>0.00347222222222222</v>
      </c>
      <c r="I40" s="83">
        <v>0.02088425925925926</v>
      </c>
      <c r="J40" s="84">
        <f t="shared" si="0"/>
        <v>0.01741203703703704</v>
      </c>
      <c r="K40" s="85">
        <v>4</v>
      </c>
      <c r="L40" s="85">
        <v>2</v>
      </c>
      <c r="M40" s="85">
        <v>0</v>
      </c>
      <c r="N40" s="85">
        <v>3</v>
      </c>
      <c r="O40" s="86">
        <v>0.00034722222222222224</v>
      </c>
      <c r="P40" s="87">
        <f t="shared" si="1"/>
        <v>0.020537037037037038</v>
      </c>
      <c r="Q40" s="88">
        <f t="shared" si="2"/>
        <v>0.0038668981481480985</v>
      </c>
      <c r="R40" s="89" t="s">
        <v>332</v>
      </c>
      <c r="S40" s="90">
        <v>4</v>
      </c>
      <c r="T40" s="91"/>
    </row>
    <row r="41" spans="2:20" ht="12.75">
      <c r="B41" s="47">
        <v>28</v>
      </c>
      <c r="C41" s="48">
        <v>30</v>
      </c>
      <c r="D41" s="19" t="s">
        <v>77</v>
      </c>
      <c r="E41" s="47">
        <v>92</v>
      </c>
      <c r="F41" s="48">
        <v>251</v>
      </c>
      <c r="G41" s="75" t="s">
        <v>227</v>
      </c>
      <c r="H41" s="81">
        <v>0.0104166666666667</v>
      </c>
      <c r="I41" s="83">
        <v>0.028494212962962964</v>
      </c>
      <c r="J41" s="84">
        <f t="shared" si="0"/>
        <v>0.018077546296296265</v>
      </c>
      <c r="K41" s="85">
        <v>2</v>
      </c>
      <c r="L41" s="85">
        <v>3</v>
      </c>
      <c r="M41" s="85">
        <v>1</v>
      </c>
      <c r="N41" s="85">
        <v>2</v>
      </c>
      <c r="O41" s="86">
        <v>0.00034722222222222224</v>
      </c>
      <c r="P41" s="87">
        <f t="shared" si="1"/>
        <v>0.020855324074074044</v>
      </c>
      <c r="Q41" s="88">
        <f t="shared" si="2"/>
        <v>0.004185185185185104</v>
      </c>
      <c r="R41" s="89" t="s">
        <v>332</v>
      </c>
      <c r="S41" s="90">
        <v>3</v>
      </c>
      <c r="T41" s="91"/>
    </row>
    <row r="42" spans="2:20" ht="12.75">
      <c r="B42" s="47">
        <v>29</v>
      </c>
      <c r="C42" s="48">
        <v>25</v>
      </c>
      <c r="D42" s="19" t="s">
        <v>68</v>
      </c>
      <c r="E42" s="47">
        <v>92</v>
      </c>
      <c r="F42" s="48">
        <v>210</v>
      </c>
      <c r="G42" s="75" t="s">
        <v>64</v>
      </c>
      <c r="H42" s="81">
        <v>0.00868055555555555</v>
      </c>
      <c r="I42" s="83">
        <v>0.023729166666666666</v>
      </c>
      <c r="J42" s="84">
        <f t="shared" si="0"/>
        <v>0.015048611111111115</v>
      </c>
      <c r="K42" s="85">
        <v>4</v>
      </c>
      <c r="L42" s="85">
        <v>5</v>
      </c>
      <c r="M42" s="85">
        <v>5</v>
      </c>
      <c r="N42" s="85">
        <v>3</v>
      </c>
      <c r="O42" s="86">
        <v>0.000347222222222222</v>
      </c>
      <c r="P42" s="87">
        <f t="shared" si="1"/>
        <v>0.020951388888888887</v>
      </c>
      <c r="Q42" s="88">
        <f t="shared" si="2"/>
        <v>0.004281249999999948</v>
      </c>
      <c r="R42" s="89" t="s">
        <v>332</v>
      </c>
      <c r="S42" s="90">
        <v>3</v>
      </c>
      <c r="T42" s="91"/>
    </row>
    <row r="43" spans="2:20" ht="12.75">
      <c r="B43" s="47">
        <v>30</v>
      </c>
      <c r="C43" s="48">
        <v>36</v>
      </c>
      <c r="D43" s="19" t="s">
        <v>76</v>
      </c>
      <c r="E43" s="47">
        <v>92</v>
      </c>
      <c r="F43" s="48">
        <v>306</v>
      </c>
      <c r="G43" s="75" t="s">
        <v>41</v>
      </c>
      <c r="H43" s="81">
        <v>0.0125</v>
      </c>
      <c r="I43" s="83">
        <v>0.029074074074074075</v>
      </c>
      <c r="J43" s="84">
        <f t="shared" si="0"/>
        <v>0.016574074074074074</v>
      </c>
      <c r="K43" s="92">
        <v>5</v>
      </c>
      <c r="L43" s="92">
        <v>3</v>
      </c>
      <c r="M43" s="92">
        <v>1</v>
      </c>
      <c r="N43" s="92">
        <v>4</v>
      </c>
      <c r="O43" s="86">
        <v>0.00034722222222222224</v>
      </c>
      <c r="P43" s="87">
        <f t="shared" si="1"/>
        <v>0.021087962962962965</v>
      </c>
      <c r="Q43" s="88">
        <f t="shared" si="2"/>
        <v>0.0044178240740740254</v>
      </c>
      <c r="R43" s="89" t="s">
        <v>332</v>
      </c>
      <c r="S43" s="90">
        <v>3</v>
      </c>
      <c r="T43" s="91"/>
    </row>
    <row r="44" spans="2:20" ht="12.75">
      <c r="B44" s="47">
        <v>31</v>
      </c>
      <c r="C44" s="48">
        <v>16</v>
      </c>
      <c r="D44" s="19" t="s">
        <v>134</v>
      </c>
      <c r="E44" s="47">
        <v>92</v>
      </c>
      <c r="F44" s="48">
        <v>300</v>
      </c>
      <c r="G44" s="75" t="s">
        <v>42</v>
      </c>
      <c r="H44" s="81">
        <v>0.00555555555555555</v>
      </c>
      <c r="I44" s="83">
        <v>0.02314236111111111</v>
      </c>
      <c r="J44" s="84">
        <f t="shared" si="0"/>
        <v>0.01758680555555556</v>
      </c>
      <c r="K44" s="85">
        <v>2</v>
      </c>
      <c r="L44" s="85">
        <v>4</v>
      </c>
      <c r="M44" s="85">
        <v>3</v>
      </c>
      <c r="N44" s="85">
        <v>2</v>
      </c>
      <c r="O44" s="86">
        <v>0.000347222222222222</v>
      </c>
      <c r="P44" s="87">
        <f t="shared" si="1"/>
        <v>0.02140625</v>
      </c>
      <c r="Q44" s="88">
        <f t="shared" si="2"/>
        <v>0.0047361111111110625</v>
      </c>
      <c r="R44" s="89" t="s">
        <v>332</v>
      </c>
      <c r="S44" s="90">
        <v>2</v>
      </c>
      <c r="T44" s="91"/>
    </row>
    <row r="45" spans="2:20" ht="12.75">
      <c r="B45" s="47">
        <v>32</v>
      </c>
      <c r="C45" s="48">
        <v>22</v>
      </c>
      <c r="D45" s="19" t="s">
        <v>210</v>
      </c>
      <c r="E45" s="47">
        <v>93</v>
      </c>
      <c r="F45" s="48">
        <v>353</v>
      </c>
      <c r="G45" s="75" t="s">
        <v>41</v>
      </c>
      <c r="H45" s="81">
        <v>0.00763888888888888</v>
      </c>
      <c r="I45" s="83">
        <v>0.02360763888888889</v>
      </c>
      <c r="J45" s="84">
        <f t="shared" si="0"/>
        <v>0.01596875000000001</v>
      </c>
      <c r="K45" s="85">
        <v>4</v>
      </c>
      <c r="L45" s="85">
        <v>3</v>
      </c>
      <c r="M45" s="85">
        <v>4</v>
      </c>
      <c r="N45" s="85">
        <v>5</v>
      </c>
      <c r="O45" s="86">
        <v>0.00034722222222222224</v>
      </c>
      <c r="P45" s="87">
        <f t="shared" si="1"/>
        <v>0.021524305555555567</v>
      </c>
      <c r="Q45" s="88">
        <f t="shared" si="2"/>
        <v>0.004854166666666628</v>
      </c>
      <c r="R45" s="89" t="s">
        <v>332</v>
      </c>
      <c r="S45" s="90">
        <v>1</v>
      </c>
      <c r="T45" s="91"/>
    </row>
    <row r="46" spans="2:20" ht="12.75">
      <c r="B46" s="47">
        <v>33</v>
      </c>
      <c r="C46" s="48">
        <v>35</v>
      </c>
      <c r="D46" s="19" t="s">
        <v>98</v>
      </c>
      <c r="E46" s="47">
        <v>92</v>
      </c>
      <c r="F46" s="48">
        <v>277</v>
      </c>
      <c r="G46" s="75" t="s">
        <v>97</v>
      </c>
      <c r="H46" s="81">
        <v>0.0121527777777777</v>
      </c>
      <c r="I46" s="83">
        <v>0.028280092592592593</v>
      </c>
      <c r="J46" s="84">
        <f t="shared" si="0"/>
        <v>0.016127314814814893</v>
      </c>
      <c r="K46" s="85">
        <v>5</v>
      </c>
      <c r="L46" s="85">
        <v>5</v>
      </c>
      <c r="M46" s="85">
        <v>4</v>
      </c>
      <c r="N46" s="85">
        <v>2</v>
      </c>
      <c r="O46" s="86">
        <v>0.00034722222222222224</v>
      </c>
      <c r="P46" s="87">
        <f t="shared" si="1"/>
        <v>0.02168287037037045</v>
      </c>
      <c r="Q46" s="88">
        <f t="shared" si="2"/>
        <v>0.00501273148148151</v>
      </c>
      <c r="R46" s="89" t="s">
        <v>332</v>
      </c>
      <c r="S46" s="90"/>
      <c r="T46" s="91"/>
    </row>
    <row r="47" spans="2:20" ht="12.75">
      <c r="B47" s="47">
        <v>34</v>
      </c>
      <c r="C47" s="48">
        <v>27</v>
      </c>
      <c r="D47" s="19" t="s">
        <v>294</v>
      </c>
      <c r="E47" s="47">
        <v>93</v>
      </c>
      <c r="F47" s="93"/>
      <c r="G47" s="76" t="s">
        <v>56</v>
      </c>
      <c r="H47" s="81">
        <v>0.00937499999999999</v>
      </c>
      <c r="I47" s="83">
        <v>0.026991898148148147</v>
      </c>
      <c r="J47" s="84">
        <f t="shared" si="0"/>
        <v>0.01761689814814816</v>
      </c>
      <c r="K47" s="85">
        <v>2</v>
      </c>
      <c r="L47" s="85">
        <v>5</v>
      </c>
      <c r="M47" s="85">
        <v>3</v>
      </c>
      <c r="N47" s="85">
        <v>2</v>
      </c>
      <c r="O47" s="86">
        <v>0.000347222222222222</v>
      </c>
      <c r="P47" s="87">
        <f t="shared" si="1"/>
        <v>0.021783564814814825</v>
      </c>
      <c r="Q47" s="88">
        <f t="shared" si="2"/>
        <v>0.005113425925925886</v>
      </c>
      <c r="R47" s="89" t="s">
        <v>332</v>
      </c>
      <c r="S47" s="90"/>
      <c r="T47" s="91"/>
    </row>
    <row r="48" spans="2:20" ht="12.75">
      <c r="B48" s="47">
        <v>35</v>
      </c>
      <c r="C48" s="48">
        <v>4</v>
      </c>
      <c r="D48" s="19" t="s">
        <v>293</v>
      </c>
      <c r="E48" s="47">
        <v>93</v>
      </c>
      <c r="F48" s="48">
        <v>346</v>
      </c>
      <c r="G48" s="76" t="s">
        <v>56</v>
      </c>
      <c r="H48" s="81">
        <v>0.00138888888888889</v>
      </c>
      <c r="I48" s="83">
        <v>0.01779050925925926</v>
      </c>
      <c r="J48" s="84">
        <f t="shared" si="0"/>
        <v>0.01640162037037037</v>
      </c>
      <c r="K48" s="85">
        <v>4</v>
      </c>
      <c r="L48" s="85">
        <v>4</v>
      </c>
      <c r="M48" s="85">
        <v>5</v>
      </c>
      <c r="N48" s="85">
        <v>3</v>
      </c>
      <c r="O48" s="86">
        <v>0.000347222222222222</v>
      </c>
      <c r="P48" s="87">
        <f t="shared" si="1"/>
        <v>0.02195717592592592</v>
      </c>
      <c r="Q48" s="88">
        <f t="shared" si="2"/>
        <v>0.0052870370370369825</v>
      </c>
      <c r="R48" s="89" t="s">
        <v>332</v>
      </c>
      <c r="S48" s="90"/>
      <c r="T48" s="91"/>
    </row>
    <row r="49" spans="2:20" ht="12.75">
      <c r="B49" s="47">
        <v>36</v>
      </c>
      <c r="C49" s="48">
        <v>2</v>
      </c>
      <c r="D49" s="19" t="s">
        <v>67</v>
      </c>
      <c r="E49" s="47">
        <v>93</v>
      </c>
      <c r="F49" s="48">
        <v>311</v>
      </c>
      <c r="G49" s="75" t="s">
        <v>227</v>
      </c>
      <c r="H49" s="81">
        <v>0.0006944444444444445</v>
      </c>
      <c r="I49" s="83">
        <v>0.019751157407407408</v>
      </c>
      <c r="J49" s="84">
        <f t="shared" si="0"/>
        <v>0.019056712962962963</v>
      </c>
      <c r="K49" s="85">
        <v>5</v>
      </c>
      <c r="L49" s="85">
        <v>2</v>
      </c>
      <c r="M49" s="85">
        <v>4</v>
      </c>
      <c r="N49" s="85">
        <v>3</v>
      </c>
      <c r="O49" s="86">
        <v>0.00034722222222222224</v>
      </c>
      <c r="P49" s="87">
        <f t="shared" si="1"/>
        <v>0.023917824074074074</v>
      </c>
      <c r="Q49" s="88">
        <f t="shared" si="2"/>
        <v>0.007247685185185135</v>
      </c>
      <c r="R49" s="89" t="s">
        <v>332</v>
      </c>
      <c r="S49" s="90"/>
      <c r="T49" s="91"/>
    </row>
    <row r="50" spans="3:17" ht="12.75">
      <c r="C50" s="48"/>
      <c r="D50" s="72"/>
      <c r="E50" s="48"/>
      <c r="G50" s="76"/>
      <c r="N50" s="25"/>
      <c r="O50" s="25"/>
      <c r="P50" s="25"/>
      <c r="Q50" s="35"/>
    </row>
    <row r="51" spans="3:22" ht="12.75">
      <c r="C51" s="48"/>
      <c r="D51" s="72" t="s">
        <v>114</v>
      </c>
      <c r="E51" s="48"/>
      <c r="G51" s="75"/>
      <c r="T51" s="57"/>
      <c r="V51" s="21"/>
    </row>
    <row r="52" spans="3:22" ht="12.75">
      <c r="C52" s="48">
        <v>6</v>
      </c>
      <c r="D52" s="19" t="s">
        <v>226</v>
      </c>
      <c r="E52" s="47">
        <v>93</v>
      </c>
      <c r="F52" s="82">
        <v>375</v>
      </c>
      <c r="G52" s="75" t="s">
        <v>225</v>
      </c>
      <c r="T52" s="57"/>
      <c r="V52" s="21"/>
    </row>
    <row r="53" spans="3:22" ht="12.75">
      <c r="C53" s="21"/>
      <c r="D53" s="73" t="s">
        <v>115</v>
      </c>
      <c r="E53" s="21"/>
      <c r="G53" s="39"/>
      <c r="T53" s="57"/>
      <c r="V53" s="21"/>
    </row>
    <row r="54" spans="2:10" ht="12.75">
      <c r="B54" s="18"/>
      <c r="C54" s="48">
        <v>17</v>
      </c>
      <c r="D54" s="19" t="s">
        <v>120</v>
      </c>
      <c r="E54" s="47">
        <v>92</v>
      </c>
      <c r="F54" s="48">
        <v>355</v>
      </c>
      <c r="G54" s="75" t="s">
        <v>45</v>
      </c>
      <c r="J54" s="5" t="s">
        <v>327</v>
      </c>
    </row>
    <row r="55" spans="3:7" ht="12.75">
      <c r="C55" s="48"/>
      <c r="D55" s="19"/>
      <c r="E55" s="59"/>
      <c r="G55" s="75"/>
    </row>
    <row r="56" spans="3:7" ht="12.75">
      <c r="C56" s="20"/>
      <c r="D56" s="19"/>
      <c r="E56" s="59"/>
      <c r="G56" s="75"/>
    </row>
    <row r="57" spans="3:19" ht="12.75">
      <c r="C57" s="94"/>
      <c r="G57" s="39"/>
      <c r="P57" s="57" t="s">
        <v>40</v>
      </c>
      <c r="Q57" s="57"/>
      <c r="R57" s="57"/>
      <c r="S57" s="57"/>
    </row>
    <row r="58" spans="3:19" ht="12.75">
      <c r="C58" s="20"/>
      <c r="D58" s="19"/>
      <c r="E58" s="59"/>
      <c r="G58" s="59"/>
      <c r="P58" s="57"/>
      <c r="Q58" s="57"/>
      <c r="R58" s="57"/>
      <c r="S58" s="57"/>
    </row>
    <row r="59" spans="3:19" ht="12.75">
      <c r="C59" s="21"/>
      <c r="P59" s="57" t="s">
        <v>112</v>
      </c>
      <c r="Q59" s="57"/>
      <c r="R59" s="57"/>
      <c r="S59" s="57"/>
    </row>
    <row r="60" ht="12.75">
      <c r="C60" s="21"/>
    </row>
    <row r="61" ht="12.75">
      <c r="C61" s="21"/>
    </row>
  </sheetData>
  <sheetProtection/>
  <mergeCells count="6">
    <mergeCell ref="A6:S6"/>
    <mergeCell ref="K12:N12"/>
    <mergeCell ref="A1:T1"/>
    <mergeCell ref="A2:T2"/>
    <mergeCell ref="A3:T3"/>
    <mergeCell ref="A4:T4"/>
  </mergeCells>
  <printOptions/>
  <pageMargins left="0.5905511811023623" right="0" top="0.3937007874015748" bottom="0.1968503937007874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U33" sqref="U33"/>
    </sheetView>
  </sheetViews>
  <sheetFormatPr defaultColWidth="9.00390625" defaultRowHeight="12.75"/>
  <cols>
    <col min="1" max="1" width="0.2421875" style="0" customWidth="1"/>
    <col min="2" max="2" width="2.875" style="0" customWidth="1"/>
    <col min="3" max="3" width="2.375" style="39" customWidth="1"/>
    <col min="4" max="4" width="23.00390625" style="0" customWidth="1"/>
    <col min="5" max="5" width="2.875" style="39" customWidth="1"/>
    <col min="6" max="6" width="4.00390625" style="39" customWidth="1"/>
    <col min="7" max="7" width="22.375" style="0" customWidth="1"/>
    <col min="8" max="8" width="10.75390625" style="0" hidden="1" customWidth="1"/>
    <col min="9" max="9" width="11.625" style="0" hidden="1" customWidth="1"/>
    <col min="10" max="10" width="7.25390625" style="39" customWidth="1"/>
    <col min="11" max="11" width="1.625" style="39" customWidth="1"/>
    <col min="12" max="12" width="1.75390625" style="39" customWidth="1"/>
    <col min="13" max="13" width="1.625" style="39" customWidth="1"/>
    <col min="14" max="14" width="1.75390625" style="39" customWidth="1"/>
    <col min="15" max="15" width="10.75390625" style="0" hidden="1" customWidth="1"/>
    <col min="16" max="16" width="9.625" style="29" customWidth="1"/>
    <col min="17" max="17" width="7.125" style="39" customWidth="1"/>
    <col min="18" max="18" width="2.375" style="0" customWidth="1"/>
    <col min="19" max="19" width="3.125" style="0" customWidth="1"/>
    <col min="20" max="20" width="2.875" style="0" customWidth="1"/>
  </cols>
  <sheetData>
    <row r="1" spans="1:20" ht="26.25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 t="s">
        <v>111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17" s="21" customFormat="1" ht="12.75">
      <c r="A5" s="24"/>
      <c r="B5" s="23"/>
      <c r="C5" s="42"/>
      <c r="D5" s="23"/>
      <c r="E5" s="38"/>
      <c r="F5" s="38"/>
      <c r="G5" s="23"/>
      <c r="H5" s="24"/>
      <c r="I5" s="24"/>
      <c r="J5" s="38"/>
      <c r="K5" s="38"/>
      <c r="L5" s="38"/>
      <c r="M5" s="38"/>
      <c r="N5" s="38"/>
      <c r="O5" s="24"/>
      <c r="P5" s="29"/>
      <c r="Q5" s="39"/>
    </row>
    <row r="6" spans="1:19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52"/>
    </row>
    <row r="7" spans="1:17" s="21" customFormat="1" ht="14.25" customHeight="1">
      <c r="A7" s="24"/>
      <c r="B7" s="24"/>
      <c r="C7" s="38"/>
      <c r="D7" s="24"/>
      <c r="E7" s="38"/>
      <c r="F7" s="38"/>
      <c r="G7" s="24"/>
      <c r="H7" s="24"/>
      <c r="I7" s="24"/>
      <c r="J7" s="38"/>
      <c r="K7" s="38"/>
      <c r="L7" s="38"/>
      <c r="M7" s="38"/>
      <c r="N7" s="38"/>
      <c r="P7" s="30"/>
      <c r="Q7" s="39"/>
    </row>
    <row r="8" spans="2:14" ht="15.75">
      <c r="B8" s="13" t="s">
        <v>311</v>
      </c>
      <c r="D8" s="14"/>
      <c r="G8" s="5"/>
      <c r="H8" s="5"/>
      <c r="I8" s="5"/>
      <c r="J8" s="40"/>
      <c r="K8" s="40"/>
      <c r="L8" s="40"/>
      <c r="M8" s="40"/>
      <c r="N8" s="40"/>
    </row>
    <row r="9" spans="3:17" s="21" customFormat="1" ht="12.75">
      <c r="C9" s="40"/>
      <c r="D9" s="25"/>
      <c r="E9" s="40"/>
      <c r="F9" s="40"/>
      <c r="J9" s="39"/>
      <c r="K9" s="39"/>
      <c r="L9" s="39"/>
      <c r="M9" s="39"/>
      <c r="N9" s="39"/>
      <c r="P9" s="29"/>
      <c r="Q9" s="39"/>
    </row>
    <row r="10" spans="2:16" ht="15.75">
      <c r="B10" s="13" t="s">
        <v>312</v>
      </c>
      <c r="C10" s="40"/>
      <c r="D10" s="13"/>
      <c r="E10" s="40"/>
      <c r="F10" s="40"/>
      <c r="H10" s="13"/>
      <c r="I10" s="13"/>
      <c r="J10" s="13" t="s">
        <v>335</v>
      </c>
      <c r="O10" s="13"/>
      <c r="P10" s="5"/>
    </row>
    <row r="11" ht="13.5" thickBot="1"/>
    <row r="12" spans="2:20" ht="16.5" thickBot="1">
      <c r="B12" s="1" t="s">
        <v>13</v>
      </c>
      <c r="C12" s="43" t="s">
        <v>0</v>
      </c>
      <c r="D12" s="2" t="s">
        <v>16</v>
      </c>
      <c r="E12" s="31" t="s">
        <v>21</v>
      </c>
      <c r="F12" s="79" t="s">
        <v>121</v>
      </c>
      <c r="G12" s="2" t="s">
        <v>17</v>
      </c>
      <c r="H12" s="2" t="s">
        <v>1</v>
      </c>
      <c r="I12" s="3" t="s">
        <v>1</v>
      </c>
      <c r="J12" s="34" t="s">
        <v>1</v>
      </c>
      <c r="K12" s="141" t="s">
        <v>4</v>
      </c>
      <c r="L12" s="142"/>
      <c r="M12" s="142"/>
      <c r="N12" s="143"/>
      <c r="O12" s="4" t="s">
        <v>8</v>
      </c>
      <c r="P12" s="7" t="s">
        <v>1</v>
      </c>
      <c r="Q12" s="34" t="s">
        <v>22</v>
      </c>
      <c r="R12" s="32" t="s">
        <v>15</v>
      </c>
      <c r="S12" s="53" t="s">
        <v>18</v>
      </c>
      <c r="T12" s="32" t="s">
        <v>18</v>
      </c>
    </row>
    <row r="13" spans="2:20" ht="16.5" thickBot="1">
      <c r="B13" s="11"/>
      <c r="C13" s="44"/>
      <c r="D13" s="6"/>
      <c r="E13" s="36"/>
      <c r="F13" s="80" t="s">
        <v>326</v>
      </c>
      <c r="G13" s="10" t="s">
        <v>14</v>
      </c>
      <c r="H13" s="6" t="s">
        <v>2</v>
      </c>
      <c r="I13" s="12" t="s">
        <v>3</v>
      </c>
      <c r="J13" s="28" t="s">
        <v>10</v>
      </c>
      <c r="K13" s="51" t="s">
        <v>6</v>
      </c>
      <c r="L13" s="51" t="s">
        <v>7</v>
      </c>
      <c r="M13" s="51" t="s">
        <v>6</v>
      </c>
      <c r="N13" s="51" t="s">
        <v>7</v>
      </c>
      <c r="O13" s="6" t="s">
        <v>9</v>
      </c>
      <c r="P13" s="8" t="s">
        <v>5</v>
      </c>
      <c r="Q13" s="28" t="s">
        <v>23</v>
      </c>
      <c r="R13" s="33"/>
      <c r="S13" s="54" t="s">
        <v>19</v>
      </c>
      <c r="T13" s="28" t="s">
        <v>24</v>
      </c>
    </row>
    <row r="14" spans="2:20" ht="12.75">
      <c r="B14" s="47">
        <v>1</v>
      </c>
      <c r="C14" s="78">
        <v>86</v>
      </c>
      <c r="D14" s="19" t="s">
        <v>86</v>
      </c>
      <c r="E14" s="47">
        <v>92</v>
      </c>
      <c r="F14" s="48">
        <v>292</v>
      </c>
      <c r="G14" s="111" t="s">
        <v>64</v>
      </c>
      <c r="H14" s="81">
        <v>0.00520833333333333</v>
      </c>
      <c r="I14" s="83">
        <v>0.01958101851851852</v>
      </c>
      <c r="J14" s="84">
        <f aca="true" t="shared" si="0" ref="J14:J35">I14-H14</f>
        <v>0.01437268518518519</v>
      </c>
      <c r="K14" s="112">
        <v>3</v>
      </c>
      <c r="L14" s="112">
        <v>1</v>
      </c>
      <c r="M14" s="112">
        <v>1</v>
      </c>
      <c r="N14" s="112">
        <v>2</v>
      </c>
      <c r="O14" s="86">
        <v>0.000347222222222222</v>
      </c>
      <c r="P14" s="83">
        <f aca="true" t="shared" si="1" ref="P14:P35">I14-H14+(K14+L14+M14+N14)*O14</f>
        <v>0.016803240740740744</v>
      </c>
      <c r="Q14" s="88">
        <f aca="true" t="shared" si="2" ref="Q14:Q35">P14-P$14</f>
        <v>0</v>
      </c>
      <c r="R14" s="113" t="s">
        <v>322</v>
      </c>
      <c r="S14" s="113">
        <v>30</v>
      </c>
      <c r="T14" s="113">
        <v>9</v>
      </c>
    </row>
    <row r="15" spans="2:20" ht="12.75">
      <c r="B15" s="47">
        <v>2</v>
      </c>
      <c r="C15" s="78">
        <v>76</v>
      </c>
      <c r="D15" s="19" t="s">
        <v>100</v>
      </c>
      <c r="E15" s="47">
        <v>92</v>
      </c>
      <c r="F15" s="48">
        <v>278</v>
      </c>
      <c r="G15" s="111" t="s">
        <v>101</v>
      </c>
      <c r="H15" s="81">
        <v>0.00173611111111111</v>
      </c>
      <c r="I15" s="83">
        <v>0.016708333333333332</v>
      </c>
      <c r="J15" s="84">
        <f t="shared" si="0"/>
        <v>0.014972222222222222</v>
      </c>
      <c r="K15" s="112">
        <v>1</v>
      </c>
      <c r="L15" s="112">
        <v>3</v>
      </c>
      <c r="M15" s="112">
        <v>1</v>
      </c>
      <c r="N15" s="112">
        <v>2</v>
      </c>
      <c r="O15" s="86">
        <v>0.000347222222222222</v>
      </c>
      <c r="P15" s="83">
        <f t="shared" si="1"/>
        <v>0.017402777777777777</v>
      </c>
      <c r="Q15" s="88">
        <f t="shared" si="2"/>
        <v>0.0005995370370370338</v>
      </c>
      <c r="R15" s="113" t="s">
        <v>322</v>
      </c>
      <c r="S15" s="113">
        <v>29</v>
      </c>
      <c r="T15" s="113">
        <v>7</v>
      </c>
    </row>
    <row r="16" spans="2:20" ht="12.75">
      <c r="B16" s="47">
        <v>3</v>
      </c>
      <c r="C16" s="78">
        <v>84</v>
      </c>
      <c r="D16" s="19" t="s">
        <v>81</v>
      </c>
      <c r="E16" s="47">
        <v>92</v>
      </c>
      <c r="F16" s="48">
        <v>222</v>
      </c>
      <c r="G16" s="111" t="s">
        <v>62</v>
      </c>
      <c r="H16" s="81">
        <v>0.004503472222222222</v>
      </c>
      <c r="I16" s="83">
        <v>0.01963773148148148</v>
      </c>
      <c r="J16" s="84">
        <f t="shared" si="0"/>
        <v>0.01513425925925926</v>
      </c>
      <c r="K16" s="112">
        <v>1</v>
      </c>
      <c r="L16" s="112">
        <v>3</v>
      </c>
      <c r="M16" s="112">
        <v>1</v>
      </c>
      <c r="N16" s="112">
        <v>2</v>
      </c>
      <c r="O16" s="86">
        <v>0.000347222222222222</v>
      </c>
      <c r="P16" s="83">
        <f t="shared" si="1"/>
        <v>0.017564814814814814</v>
      </c>
      <c r="Q16" s="88">
        <f t="shared" si="2"/>
        <v>0.0007615740740740708</v>
      </c>
      <c r="R16" s="113" t="s">
        <v>322</v>
      </c>
      <c r="S16" s="113">
        <v>28</v>
      </c>
      <c r="T16" s="113">
        <v>6</v>
      </c>
    </row>
    <row r="17" spans="2:20" ht="12.75">
      <c r="B17" s="47">
        <v>4</v>
      </c>
      <c r="C17" s="78">
        <v>78</v>
      </c>
      <c r="D17" s="19" t="s">
        <v>95</v>
      </c>
      <c r="E17" s="47">
        <v>93</v>
      </c>
      <c r="F17" s="48">
        <v>302</v>
      </c>
      <c r="G17" s="111" t="s">
        <v>62</v>
      </c>
      <c r="H17" s="81">
        <v>0.0024201388888888888</v>
      </c>
      <c r="I17" s="83">
        <v>0.018105324074074072</v>
      </c>
      <c r="J17" s="84">
        <f t="shared" si="0"/>
        <v>0.015685185185185184</v>
      </c>
      <c r="K17" s="112">
        <v>3</v>
      </c>
      <c r="L17" s="112">
        <v>1</v>
      </c>
      <c r="M17" s="112">
        <v>0</v>
      </c>
      <c r="N17" s="112">
        <v>2</v>
      </c>
      <c r="O17" s="86">
        <v>0.000347222222222222</v>
      </c>
      <c r="P17" s="83">
        <f t="shared" si="1"/>
        <v>0.017768518518518517</v>
      </c>
      <c r="Q17" s="88">
        <f t="shared" si="2"/>
        <v>0.0009652777777777732</v>
      </c>
      <c r="R17" s="113" t="s">
        <v>322</v>
      </c>
      <c r="S17" s="113">
        <v>27</v>
      </c>
      <c r="T17" s="113">
        <v>5</v>
      </c>
    </row>
    <row r="18" spans="2:20" ht="12.75">
      <c r="B18" s="47">
        <v>5</v>
      </c>
      <c r="C18" s="78">
        <v>90</v>
      </c>
      <c r="D18" s="19" t="s">
        <v>140</v>
      </c>
      <c r="E18" s="47">
        <v>93</v>
      </c>
      <c r="F18" s="48">
        <v>362</v>
      </c>
      <c r="G18" s="111" t="s">
        <v>106</v>
      </c>
      <c r="H18" s="81">
        <v>0.00658912037037037</v>
      </c>
      <c r="I18" s="83">
        <v>0.02185300925925926</v>
      </c>
      <c r="J18" s="84">
        <f t="shared" si="0"/>
        <v>0.01526388888888889</v>
      </c>
      <c r="K18" s="112">
        <v>2</v>
      </c>
      <c r="L18" s="112">
        <v>3</v>
      </c>
      <c r="M18" s="112">
        <v>1</v>
      </c>
      <c r="N18" s="112">
        <v>2</v>
      </c>
      <c r="O18" s="86">
        <v>0.000347222222222222</v>
      </c>
      <c r="P18" s="83">
        <f t="shared" si="1"/>
        <v>0.018041666666666664</v>
      </c>
      <c r="Q18" s="88">
        <f t="shared" si="2"/>
        <v>0.0012384259259259206</v>
      </c>
      <c r="R18" s="113" t="s">
        <v>322</v>
      </c>
      <c r="S18" s="113">
        <v>26</v>
      </c>
      <c r="T18" s="113">
        <v>5</v>
      </c>
    </row>
    <row r="19" spans="2:20" ht="12.75">
      <c r="B19" s="47">
        <v>6</v>
      </c>
      <c r="C19" s="78">
        <v>91</v>
      </c>
      <c r="D19" s="19" t="s">
        <v>83</v>
      </c>
      <c r="E19" s="47">
        <v>92</v>
      </c>
      <c r="F19" s="48">
        <v>217</v>
      </c>
      <c r="G19" s="111" t="s">
        <v>64</v>
      </c>
      <c r="H19" s="81">
        <v>0.00694444444444444</v>
      </c>
      <c r="I19" s="83">
        <v>0.023605324074074074</v>
      </c>
      <c r="J19" s="84">
        <f t="shared" si="0"/>
        <v>0.016660879629629633</v>
      </c>
      <c r="K19" s="112">
        <v>0</v>
      </c>
      <c r="L19" s="112">
        <v>2</v>
      </c>
      <c r="M19" s="112">
        <v>0</v>
      </c>
      <c r="N19" s="112">
        <v>2</v>
      </c>
      <c r="O19" s="86">
        <v>0.000347222222222222</v>
      </c>
      <c r="P19" s="83">
        <f t="shared" si="1"/>
        <v>0.01804976851851852</v>
      </c>
      <c r="Q19" s="88">
        <f t="shared" si="2"/>
        <v>0.001246527777777777</v>
      </c>
      <c r="R19" s="113" t="s">
        <v>322</v>
      </c>
      <c r="S19" s="113">
        <v>25</v>
      </c>
      <c r="T19" s="113">
        <v>4</v>
      </c>
    </row>
    <row r="20" spans="2:20" ht="12.75">
      <c r="B20" s="47">
        <v>7</v>
      </c>
      <c r="C20" s="78">
        <v>89</v>
      </c>
      <c r="D20" s="19" t="s">
        <v>143</v>
      </c>
      <c r="E20" s="47">
        <v>93</v>
      </c>
      <c r="F20" s="48">
        <v>359</v>
      </c>
      <c r="G20" s="111" t="s">
        <v>106</v>
      </c>
      <c r="H20" s="81">
        <v>0.00624074074074074</v>
      </c>
      <c r="I20" s="83">
        <v>0.021379629629629627</v>
      </c>
      <c r="J20" s="84">
        <f t="shared" si="0"/>
        <v>0.015138888888888886</v>
      </c>
      <c r="K20" s="112">
        <v>2</v>
      </c>
      <c r="L20" s="112">
        <v>4</v>
      </c>
      <c r="M20" s="112">
        <v>1</v>
      </c>
      <c r="N20" s="112">
        <v>2</v>
      </c>
      <c r="O20" s="86">
        <v>0.000347222222222222</v>
      </c>
      <c r="P20" s="83">
        <f t="shared" si="1"/>
        <v>0.018263888888888885</v>
      </c>
      <c r="Q20" s="88">
        <f t="shared" si="2"/>
        <v>0.0014606481481481415</v>
      </c>
      <c r="R20" s="113" t="s">
        <v>323</v>
      </c>
      <c r="S20" s="113">
        <v>24</v>
      </c>
      <c r="T20" s="113">
        <v>4</v>
      </c>
    </row>
    <row r="21" spans="2:20" ht="12.75">
      <c r="B21" s="47">
        <v>8</v>
      </c>
      <c r="C21" s="78">
        <v>94</v>
      </c>
      <c r="D21" s="19" t="s">
        <v>234</v>
      </c>
      <c r="E21" s="47">
        <v>94</v>
      </c>
      <c r="F21" s="48">
        <v>349</v>
      </c>
      <c r="G21" s="111" t="s">
        <v>62</v>
      </c>
      <c r="H21" s="81">
        <v>0.00798611111111111</v>
      </c>
      <c r="I21" s="83">
        <v>0.023560185185185187</v>
      </c>
      <c r="J21" s="84">
        <f t="shared" si="0"/>
        <v>0.015574074074074077</v>
      </c>
      <c r="K21" s="112">
        <v>2</v>
      </c>
      <c r="L21" s="112">
        <v>2</v>
      </c>
      <c r="M21" s="112">
        <v>2</v>
      </c>
      <c r="N21" s="112">
        <v>2</v>
      </c>
      <c r="O21" s="86">
        <v>0.000347222222222222</v>
      </c>
      <c r="P21" s="83">
        <f t="shared" si="1"/>
        <v>0.018351851851851852</v>
      </c>
      <c r="Q21" s="88">
        <f t="shared" si="2"/>
        <v>0.0015486111111111082</v>
      </c>
      <c r="R21" s="113" t="s">
        <v>323</v>
      </c>
      <c r="S21" s="113">
        <v>23</v>
      </c>
      <c r="T21" s="113">
        <v>3</v>
      </c>
    </row>
    <row r="22" spans="2:20" ht="12.75">
      <c r="B22" s="47">
        <v>9</v>
      </c>
      <c r="C22" s="78">
        <v>93</v>
      </c>
      <c r="D22" s="19" t="s">
        <v>139</v>
      </c>
      <c r="E22" s="47">
        <v>93</v>
      </c>
      <c r="F22" s="48">
        <v>360</v>
      </c>
      <c r="G22" s="111" t="s">
        <v>106</v>
      </c>
      <c r="H22" s="81">
        <v>0.00763888888888888</v>
      </c>
      <c r="I22" s="83">
        <v>0.02373263888888889</v>
      </c>
      <c r="J22" s="84">
        <f t="shared" si="0"/>
        <v>0.01609375000000001</v>
      </c>
      <c r="K22" s="112">
        <v>1</v>
      </c>
      <c r="L22" s="112">
        <v>3</v>
      </c>
      <c r="M22" s="112">
        <v>1</v>
      </c>
      <c r="N22" s="112">
        <v>2</v>
      </c>
      <c r="O22" s="86">
        <v>0.000347222222222222</v>
      </c>
      <c r="P22" s="83">
        <f t="shared" si="1"/>
        <v>0.018524305555555565</v>
      </c>
      <c r="Q22" s="88">
        <f t="shared" si="2"/>
        <v>0.001721064814814821</v>
      </c>
      <c r="R22" s="113" t="s">
        <v>323</v>
      </c>
      <c r="S22" s="113">
        <v>22</v>
      </c>
      <c r="T22" s="113">
        <v>3</v>
      </c>
    </row>
    <row r="23" spans="2:20" ht="12.75">
      <c r="B23" s="47">
        <v>10</v>
      </c>
      <c r="C23" s="78">
        <v>77</v>
      </c>
      <c r="D23" s="19" t="s">
        <v>141</v>
      </c>
      <c r="E23" s="47">
        <v>92</v>
      </c>
      <c r="F23" s="48">
        <v>198</v>
      </c>
      <c r="G23" s="111" t="s">
        <v>106</v>
      </c>
      <c r="H23" s="81">
        <v>0.002074074074074074</v>
      </c>
      <c r="I23" s="83">
        <v>0.017924768518518517</v>
      </c>
      <c r="J23" s="84">
        <f t="shared" si="0"/>
        <v>0.01585069444444444</v>
      </c>
      <c r="K23" s="112">
        <v>2</v>
      </c>
      <c r="L23" s="112">
        <v>3</v>
      </c>
      <c r="M23" s="112">
        <v>2</v>
      </c>
      <c r="N23" s="112">
        <v>1</v>
      </c>
      <c r="O23" s="86">
        <v>0.000347222222222222</v>
      </c>
      <c r="P23" s="83">
        <f t="shared" si="1"/>
        <v>0.018628472222222216</v>
      </c>
      <c r="Q23" s="88">
        <f t="shared" si="2"/>
        <v>0.0018252314814814728</v>
      </c>
      <c r="R23" s="113" t="s">
        <v>323</v>
      </c>
      <c r="S23" s="113">
        <v>21</v>
      </c>
      <c r="T23" s="113">
        <v>2</v>
      </c>
    </row>
    <row r="24" spans="2:20" ht="12.75">
      <c r="B24" s="47">
        <v>11</v>
      </c>
      <c r="C24" s="78">
        <v>74</v>
      </c>
      <c r="D24" s="19" t="s">
        <v>84</v>
      </c>
      <c r="E24" s="47">
        <v>92</v>
      </c>
      <c r="F24" s="48">
        <v>246</v>
      </c>
      <c r="G24" s="111" t="s">
        <v>56</v>
      </c>
      <c r="H24" s="81">
        <v>0.0010416666666666667</v>
      </c>
      <c r="I24" s="83">
        <v>0.016635416666666666</v>
      </c>
      <c r="J24" s="84">
        <f t="shared" si="0"/>
        <v>0.01559375</v>
      </c>
      <c r="K24" s="112">
        <v>3</v>
      </c>
      <c r="L24" s="112">
        <v>1</v>
      </c>
      <c r="M24" s="112">
        <v>3</v>
      </c>
      <c r="N24" s="112">
        <v>2</v>
      </c>
      <c r="O24" s="86">
        <v>0.000347222222222222</v>
      </c>
      <c r="P24" s="83">
        <f t="shared" si="1"/>
        <v>0.01871875</v>
      </c>
      <c r="Q24" s="88">
        <f t="shared" si="2"/>
        <v>0.0019155092592592557</v>
      </c>
      <c r="R24" s="113" t="s">
        <v>323</v>
      </c>
      <c r="S24" s="113">
        <v>20</v>
      </c>
      <c r="T24" s="113">
        <v>2</v>
      </c>
    </row>
    <row r="25" spans="2:20" ht="12.75">
      <c r="B25" s="47">
        <v>12</v>
      </c>
      <c r="C25" s="78">
        <v>88</v>
      </c>
      <c r="D25" s="19" t="s">
        <v>80</v>
      </c>
      <c r="E25" s="47">
        <v>92</v>
      </c>
      <c r="F25" s="48">
        <v>223</v>
      </c>
      <c r="G25" s="111" t="s">
        <v>62</v>
      </c>
      <c r="H25" s="81">
        <v>0.00590277777777777</v>
      </c>
      <c r="I25" s="83">
        <v>0.022613425925925926</v>
      </c>
      <c r="J25" s="84">
        <f t="shared" si="0"/>
        <v>0.016710648148148155</v>
      </c>
      <c r="K25" s="112">
        <v>1</v>
      </c>
      <c r="L25" s="112">
        <v>1</v>
      </c>
      <c r="M25" s="112">
        <v>2</v>
      </c>
      <c r="N25" s="112">
        <v>2</v>
      </c>
      <c r="O25" s="86">
        <v>0.000347222222222222</v>
      </c>
      <c r="P25" s="83">
        <f t="shared" si="1"/>
        <v>0.018793981481481488</v>
      </c>
      <c r="Q25" s="88">
        <f t="shared" si="2"/>
        <v>0.0019907407407407443</v>
      </c>
      <c r="R25" s="113" t="s">
        <v>323</v>
      </c>
      <c r="S25" s="113">
        <v>19</v>
      </c>
      <c r="T25" s="113">
        <v>2</v>
      </c>
    </row>
    <row r="26" spans="2:20" ht="12.75">
      <c r="B26" s="47">
        <v>13</v>
      </c>
      <c r="C26" s="78">
        <v>80</v>
      </c>
      <c r="D26" s="19" t="s">
        <v>113</v>
      </c>
      <c r="E26" s="47">
        <v>92</v>
      </c>
      <c r="F26" s="48">
        <v>234</v>
      </c>
      <c r="G26" s="111" t="s">
        <v>55</v>
      </c>
      <c r="H26" s="81">
        <v>0.0031134259259259257</v>
      </c>
      <c r="I26" s="83">
        <v>0.019413194444444445</v>
      </c>
      <c r="J26" s="84">
        <f t="shared" si="0"/>
        <v>0.01629976851851852</v>
      </c>
      <c r="K26" s="112">
        <v>1</v>
      </c>
      <c r="L26" s="112">
        <v>5</v>
      </c>
      <c r="M26" s="112">
        <v>2</v>
      </c>
      <c r="N26" s="112">
        <v>1</v>
      </c>
      <c r="O26" s="86">
        <v>0.000347222222222222</v>
      </c>
      <c r="P26" s="83">
        <f t="shared" si="1"/>
        <v>0.01942476851851852</v>
      </c>
      <c r="Q26" s="88">
        <f t="shared" si="2"/>
        <v>0.0026215277777777747</v>
      </c>
      <c r="R26" s="113" t="s">
        <v>332</v>
      </c>
      <c r="S26" s="113">
        <v>18</v>
      </c>
      <c r="T26" s="113">
        <v>1</v>
      </c>
    </row>
    <row r="27" spans="2:20" ht="12.75">
      <c r="B27" s="47">
        <v>14</v>
      </c>
      <c r="C27" s="78">
        <v>92</v>
      </c>
      <c r="D27" s="19" t="s">
        <v>85</v>
      </c>
      <c r="E27" s="47">
        <v>93</v>
      </c>
      <c r="F27" s="48">
        <v>235</v>
      </c>
      <c r="G27" s="111" t="s">
        <v>55</v>
      </c>
      <c r="H27" s="81">
        <v>0.00729166666666666</v>
      </c>
      <c r="I27" s="83">
        <v>0.024480324074074074</v>
      </c>
      <c r="J27" s="84">
        <f t="shared" si="0"/>
        <v>0.017188657407407416</v>
      </c>
      <c r="K27" s="112">
        <v>1</v>
      </c>
      <c r="L27" s="112">
        <v>1</v>
      </c>
      <c r="M27" s="112">
        <v>2</v>
      </c>
      <c r="N27" s="112">
        <v>3</v>
      </c>
      <c r="O27" s="86">
        <v>0.000347222222222222</v>
      </c>
      <c r="P27" s="83">
        <f t="shared" si="1"/>
        <v>0.01961921296296297</v>
      </c>
      <c r="Q27" s="88">
        <f t="shared" si="2"/>
        <v>0.0028159722222222267</v>
      </c>
      <c r="R27" s="113" t="s">
        <v>332</v>
      </c>
      <c r="S27" s="113">
        <v>17</v>
      </c>
      <c r="T27" s="113">
        <v>1</v>
      </c>
    </row>
    <row r="28" spans="2:20" ht="12.75">
      <c r="B28" s="47">
        <v>15</v>
      </c>
      <c r="C28" s="78">
        <v>75</v>
      </c>
      <c r="D28" s="19" t="s">
        <v>142</v>
      </c>
      <c r="E28" s="47">
        <v>93</v>
      </c>
      <c r="F28" s="48">
        <v>358</v>
      </c>
      <c r="G28" s="111" t="s">
        <v>106</v>
      </c>
      <c r="H28" s="81">
        <v>0.00138888888888889</v>
      </c>
      <c r="I28" s="83">
        <v>0.019872685185185184</v>
      </c>
      <c r="J28" s="84">
        <f t="shared" si="0"/>
        <v>0.018483796296296293</v>
      </c>
      <c r="K28" s="112">
        <v>0</v>
      </c>
      <c r="L28" s="112">
        <v>3</v>
      </c>
      <c r="M28" s="112">
        <v>2</v>
      </c>
      <c r="N28" s="112">
        <v>1</v>
      </c>
      <c r="O28" s="86">
        <v>0.000347222222222222</v>
      </c>
      <c r="P28" s="83">
        <f t="shared" si="1"/>
        <v>0.020567129629629626</v>
      </c>
      <c r="Q28" s="88">
        <f t="shared" si="2"/>
        <v>0.0037638888888888826</v>
      </c>
      <c r="R28" s="113" t="s">
        <v>332</v>
      </c>
      <c r="S28" s="113">
        <v>16</v>
      </c>
      <c r="T28" s="113">
        <v>1</v>
      </c>
    </row>
    <row r="29" spans="2:20" ht="12.75">
      <c r="B29" s="47">
        <v>16</v>
      </c>
      <c r="C29" s="78">
        <v>72</v>
      </c>
      <c r="D29" s="19" t="s">
        <v>88</v>
      </c>
      <c r="E29" s="47">
        <v>92</v>
      </c>
      <c r="F29" s="48">
        <v>346</v>
      </c>
      <c r="G29" s="111" t="s">
        <v>56</v>
      </c>
      <c r="H29" s="81">
        <v>0.0003391203703703703</v>
      </c>
      <c r="I29" s="83">
        <v>0.015241898148148149</v>
      </c>
      <c r="J29" s="84">
        <f t="shared" si="0"/>
        <v>0.014902777777777779</v>
      </c>
      <c r="K29" s="112">
        <v>5</v>
      </c>
      <c r="L29" s="112">
        <v>5</v>
      </c>
      <c r="M29" s="112">
        <v>4</v>
      </c>
      <c r="N29" s="112">
        <v>4</v>
      </c>
      <c r="O29" s="86">
        <v>0.000347222222222222</v>
      </c>
      <c r="P29" s="83">
        <f t="shared" si="1"/>
        <v>0.021152777777777774</v>
      </c>
      <c r="Q29" s="88">
        <f t="shared" si="2"/>
        <v>0.00434953703703703</v>
      </c>
      <c r="R29" s="113" t="s">
        <v>332</v>
      </c>
      <c r="S29" s="113">
        <v>15</v>
      </c>
      <c r="T29" s="113">
        <v>1</v>
      </c>
    </row>
    <row r="30" spans="2:20" ht="12.75">
      <c r="B30" s="47">
        <v>17</v>
      </c>
      <c r="C30" s="78">
        <v>83</v>
      </c>
      <c r="D30" s="19" t="s">
        <v>206</v>
      </c>
      <c r="E30" s="47">
        <v>93</v>
      </c>
      <c r="F30" s="48">
        <v>355</v>
      </c>
      <c r="G30" s="111" t="s">
        <v>41</v>
      </c>
      <c r="H30" s="81">
        <v>0.00416666666666666</v>
      </c>
      <c r="I30" s="83">
        <v>0.021706018518518517</v>
      </c>
      <c r="J30" s="84">
        <f t="shared" si="0"/>
        <v>0.017539351851851858</v>
      </c>
      <c r="K30" s="112">
        <v>2</v>
      </c>
      <c r="L30" s="112">
        <v>2</v>
      </c>
      <c r="M30" s="112">
        <v>3</v>
      </c>
      <c r="N30" s="112">
        <v>5</v>
      </c>
      <c r="O30" s="86">
        <v>0.000347222222222222</v>
      </c>
      <c r="P30" s="83">
        <f t="shared" si="1"/>
        <v>0.02170601851851852</v>
      </c>
      <c r="Q30" s="88">
        <f t="shared" si="2"/>
        <v>0.004902777777777777</v>
      </c>
      <c r="R30" s="113" t="s">
        <v>332</v>
      </c>
      <c r="S30" s="113">
        <v>14</v>
      </c>
      <c r="T30" s="113"/>
    </row>
    <row r="31" spans="2:20" ht="12.75">
      <c r="B31" s="47">
        <v>18</v>
      </c>
      <c r="C31" s="78">
        <v>82</v>
      </c>
      <c r="D31" s="19" t="s">
        <v>105</v>
      </c>
      <c r="E31" s="47">
        <v>92</v>
      </c>
      <c r="F31" s="48">
        <v>218</v>
      </c>
      <c r="G31" s="111" t="s">
        <v>64</v>
      </c>
      <c r="H31" s="81">
        <v>0.003809027777777778</v>
      </c>
      <c r="I31" s="83">
        <v>0.02101851851851852</v>
      </c>
      <c r="J31" s="84">
        <f t="shared" si="0"/>
        <v>0.01720949074074074</v>
      </c>
      <c r="K31" s="112">
        <v>2</v>
      </c>
      <c r="L31" s="112">
        <v>3</v>
      </c>
      <c r="M31" s="112">
        <v>3</v>
      </c>
      <c r="N31" s="112">
        <v>5</v>
      </c>
      <c r="O31" s="86">
        <v>0.000347222222222222</v>
      </c>
      <c r="P31" s="83">
        <f t="shared" si="1"/>
        <v>0.021723379629629627</v>
      </c>
      <c r="Q31" s="88">
        <f t="shared" si="2"/>
        <v>0.004920138888888884</v>
      </c>
      <c r="R31" s="113" t="s">
        <v>332</v>
      </c>
      <c r="S31" s="113">
        <v>13</v>
      </c>
      <c r="T31" s="113"/>
    </row>
    <row r="32" spans="2:20" ht="12.75">
      <c r="B32" s="47">
        <v>19</v>
      </c>
      <c r="C32" s="78">
        <v>73</v>
      </c>
      <c r="D32" s="19" t="s">
        <v>233</v>
      </c>
      <c r="E32" s="47">
        <v>93</v>
      </c>
      <c r="F32" s="48">
        <v>286</v>
      </c>
      <c r="G32" s="111" t="s">
        <v>62</v>
      </c>
      <c r="H32" s="81">
        <v>0.0006851851851851853</v>
      </c>
      <c r="I32" s="83">
        <v>0.02006365740740741</v>
      </c>
      <c r="J32" s="84">
        <f t="shared" si="0"/>
        <v>0.019378472222222224</v>
      </c>
      <c r="K32" s="112">
        <v>3</v>
      </c>
      <c r="L32" s="112">
        <v>2</v>
      </c>
      <c r="M32" s="112">
        <v>3</v>
      </c>
      <c r="N32" s="112">
        <v>2</v>
      </c>
      <c r="O32" s="86">
        <v>0.000347222222222222</v>
      </c>
      <c r="P32" s="83">
        <f t="shared" si="1"/>
        <v>0.022850694444444444</v>
      </c>
      <c r="Q32" s="88">
        <f t="shared" si="2"/>
        <v>0.006047453703703701</v>
      </c>
      <c r="R32" s="113" t="s">
        <v>332</v>
      </c>
      <c r="S32" s="113">
        <v>12</v>
      </c>
      <c r="T32" s="113"/>
    </row>
    <row r="33" spans="2:20" ht="12.75">
      <c r="B33" s="47">
        <v>20</v>
      </c>
      <c r="C33" s="78">
        <v>87</v>
      </c>
      <c r="D33" s="19" t="s">
        <v>87</v>
      </c>
      <c r="E33" s="47">
        <v>93</v>
      </c>
      <c r="F33" s="48">
        <v>326</v>
      </c>
      <c r="G33" s="110" t="s">
        <v>45</v>
      </c>
      <c r="H33" s="81">
        <v>0.00555555555555555</v>
      </c>
      <c r="I33" s="83">
        <v>0.022027777777777775</v>
      </c>
      <c r="J33" s="84">
        <f t="shared" si="0"/>
        <v>0.016472222222222225</v>
      </c>
      <c r="K33" s="112">
        <v>5</v>
      </c>
      <c r="L33" s="112">
        <v>5</v>
      </c>
      <c r="M33" s="112">
        <v>5</v>
      </c>
      <c r="N33" s="112">
        <v>5</v>
      </c>
      <c r="O33" s="86">
        <v>0.000347222222222222</v>
      </c>
      <c r="P33" s="83">
        <f t="shared" si="1"/>
        <v>0.023416666666666665</v>
      </c>
      <c r="Q33" s="88">
        <f t="shared" si="2"/>
        <v>0.006613425925925922</v>
      </c>
      <c r="R33" s="113" t="s">
        <v>332</v>
      </c>
      <c r="S33" s="113">
        <v>11</v>
      </c>
      <c r="T33" s="113"/>
    </row>
    <row r="34" spans="2:20" ht="12.75">
      <c r="B34" s="47">
        <v>21</v>
      </c>
      <c r="C34" s="78">
        <v>85</v>
      </c>
      <c r="D34" s="19" t="s">
        <v>91</v>
      </c>
      <c r="E34" s="47">
        <v>93</v>
      </c>
      <c r="F34" s="48">
        <v>316</v>
      </c>
      <c r="G34" s="110" t="s">
        <v>43</v>
      </c>
      <c r="H34" s="81">
        <v>0.00486111111111111</v>
      </c>
      <c r="I34" s="83">
        <v>0.02396180555555556</v>
      </c>
      <c r="J34" s="84">
        <f t="shared" si="0"/>
        <v>0.019100694444444448</v>
      </c>
      <c r="K34" s="112">
        <v>4</v>
      </c>
      <c r="L34" s="112">
        <v>4</v>
      </c>
      <c r="M34" s="112">
        <v>2</v>
      </c>
      <c r="N34" s="112">
        <v>3</v>
      </c>
      <c r="O34" s="86">
        <v>0.000347222222222222</v>
      </c>
      <c r="P34" s="83">
        <f t="shared" si="1"/>
        <v>0.023614583333333335</v>
      </c>
      <c r="Q34" s="88">
        <f t="shared" si="2"/>
        <v>0.006811342592592591</v>
      </c>
      <c r="R34" s="113" t="s">
        <v>332</v>
      </c>
      <c r="S34" s="113">
        <v>10</v>
      </c>
      <c r="T34" s="113"/>
    </row>
    <row r="35" spans="2:20" ht="12.75">
      <c r="B35" s="47">
        <v>22</v>
      </c>
      <c r="C35" s="78">
        <v>79</v>
      </c>
      <c r="D35" s="19" t="s">
        <v>319</v>
      </c>
      <c r="E35" s="47">
        <v>93</v>
      </c>
      <c r="F35" s="48">
        <v>322</v>
      </c>
      <c r="G35" s="111" t="s">
        <v>45</v>
      </c>
      <c r="H35" s="81">
        <v>0.0027662037037037034</v>
      </c>
      <c r="I35" s="83">
        <v>0.0212650462962963</v>
      </c>
      <c r="J35" s="84">
        <f t="shared" si="0"/>
        <v>0.018498842592592595</v>
      </c>
      <c r="K35" s="112">
        <v>5</v>
      </c>
      <c r="L35" s="112">
        <v>5</v>
      </c>
      <c r="M35" s="112">
        <v>2</v>
      </c>
      <c r="N35" s="112">
        <v>4</v>
      </c>
      <c r="O35" s="86">
        <v>0.000347222222222222</v>
      </c>
      <c r="P35" s="83">
        <f t="shared" si="1"/>
        <v>0.024054398148148148</v>
      </c>
      <c r="Q35" s="88">
        <f t="shared" si="2"/>
        <v>0.007251157407407404</v>
      </c>
      <c r="R35" s="113" t="s">
        <v>332</v>
      </c>
      <c r="S35" s="113">
        <v>9</v>
      </c>
      <c r="T35" s="113"/>
    </row>
    <row r="36" spans="3:7" ht="12.75">
      <c r="C36" s="62"/>
      <c r="G36" s="109"/>
    </row>
    <row r="37" spans="3:7" ht="12.75">
      <c r="C37" s="63"/>
      <c r="D37" s="72" t="s">
        <v>117</v>
      </c>
      <c r="G37" s="109"/>
    </row>
    <row r="38" spans="3:7" ht="12.75">
      <c r="C38" s="77">
        <v>81</v>
      </c>
      <c r="D38" s="19" t="s">
        <v>102</v>
      </c>
      <c r="E38" s="47">
        <v>93</v>
      </c>
      <c r="F38" s="48">
        <v>323</v>
      </c>
      <c r="G38" s="110" t="s">
        <v>45</v>
      </c>
    </row>
    <row r="39" spans="3:7" ht="12.75">
      <c r="C39" s="48"/>
      <c r="D39" s="72"/>
      <c r="E39" s="61"/>
      <c r="F39" s="61"/>
      <c r="G39" s="61"/>
    </row>
    <row r="40" spans="3:7" ht="12.75">
      <c r="C40" s="77"/>
      <c r="D40" s="19"/>
      <c r="E40" s="47"/>
      <c r="F40" s="47"/>
      <c r="G40" s="75"/>
    </row>
    <row r="41" spans="3:19" ht="15">
      <c r="C41" s="20"/>
      <c r="D41" s="19"/>
      <c r="E41" s="47"/>
      <c r="F41" s="47"/>
      <c r="G41" s="76"/>
      <c r="K41" s="50"/>
      <c r="L41" s="50"/>
      <c r="M41" s="50" t="s">
        <v>26</v>
      </c>
      <c r="O41" s="39"/>
      <c r="P41"/>
      <c r="Q41" s="29"/>
      <c r="R41" s="50"/>
      <c r="S41" s="39"/>
    </row>
    <row r="42" spans="10:19" ht="15">
      <c r="J42" s="50"/>
      <c r="K42" s="50"/>
      <c r="O42" s="39"/>
      <c r="P42"/>
      <c r="Q42" s="29"/>
      <c r="R42" s="29"/>
      <c r="S42" s="39"/>
    </row>
    <row r="43" spans="12:19" ht="12.75">
      <c r="L43" s="57"/>
      <c r="M43" s="57" t="s">
        <v>112</v>
      </c>
      <c r="O43" s="39"/>
      <c r="P43"/>
      <c r="Q43" s="29"/>
      <c r="R43" s="29"/>
      <c r="S43" s="39"/>
    </row>
    <row r="44" ht="15">
      <c r="L44" s="50"/>
    </row>
    <row r="46" ht="12.75">
      <c r="L46" s="57"/>
    </row>
  </sheetData>
  <sheetProtection/>
  <mergeCells count="6">
    <mergeCell ref="A1:T1"/>
    <mergeCell ref="A6:R6"/>
    <mergeCell ref="K12:N12"/>
    <mergeCell ref="A2:T2"/>
    <mergeCell ref="A3:T3"/>
    <mergeCell ref="A4:T4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showGridLines="0" workbookViewId="0" topLeftCell="A1">
      <selection activeCell="W59" sqref="W59"/>
    </sheetView>
  </sheetViews>
  <sheetFormatPr defaultColWidth="9.00390625" defaultRowHeight="12.75"/>
  <cols>
    <col min="1" max="1" width="0.37109375" style="0" customWidth="1"/>
    <col min="2" max="2" width="3.25390625" style="0" customWidth="1"/>
    <col min="3" max="3" width="3.625" style="39" customWidth="1"/>
    <col min="4" max="4" width="20.75390625" style="0" customWidth="1"/>
    <col min="5" max="5" width="3.25390625" style="39" customWidth="1"/>
    <col min="6" max="6" width="4.875" style="39" customWidth="1"/>
    <col min="7" max="7" width="25.25390625" style="0" customWidth="1"/>
    <col min="8" max="8" width="9.875" style="0" hidden="1" customWidth="1"/>
    <col min="9" max="9" width="11.625" style="0" hidden="1" customWidth="1"/>
    <col min="10" max="10" width="7.25390625" style="39" customWidth="1"/>
    <col min="11" max="11" width="2.125" style="39" customWidth="1"/>
    <col min="12" max="13" width="2.00390625" style="39" customWidth="1"/>
    <col min="14" max="14" width="2.00390625" style="39" hidden="1" customWidth="1"/>
    <col min="15" max="15" width="12.375" style="0" hidden="1" customWidth="1"/>
    <col min="16" max="16" width="8.125" style="21" customWidth="1"/>
    <col min="17" max="17" width="7.75390625" style="45" customWidth="1"/>
    <col min="18" max="18" width="2.625" style="0" customWidth="1"/>
    <col min="19" max="19" width="3.00390625" style="26" customWidth="1"/>
    <col min="20" max="20" width="3.125" style="0" hidden="1" customWidth="1"/>
  </cols>
  <sheetData>
    <row r="1" spans="1:20" ht="23.25" customHeight="1">
      <c r="A1" s="134" t="s">
        <v>146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15" ht="4.5" customHeight="1">
      <c r="A5" s="17"/>
      <c r="B5" s="16"/>
      <c r="C5" s="42"/>
      <c r="D5" s="16"/>
      <c r="E5" s="38"/>
      <c r="F5" s="38"/>
      <c r="G5" s="16"/>
      <c r="H5" s="15"/>
      <c r="I5" s="15"/>
      <c r="J5" s="38"/>
      <c r="K5" s="38"/>
      <c r="L5" s="38"/>
      <c r="M5" s="38"/>
      <c r="N5" s="38"/>
      <c r="O5" s="15"/>
    </row>
    <row r="6" spans="1:19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6" ht="3" customHeight="1">
      <c r="A7" s="15"/>
      <c r="B7" s="15"/>
      <c r="C7" s="38"/>
      <c r="D7" s="15"/>
      <c r="E7" s="38"/>
      <c r="F7" s="38"/>
      <c r="G7" s="15"/>
      <c r="H7" s="15"/>
      <c r="I7" s="15"/>
      <c r="J7" s="38"/>
      <c r="K7" s="38"/>
      <c r="L7" s="38"/>
      <c r="M7" s="38"/>
      <c r="N7" s="38"/>
      <c r="P7" s="35"/>
    </row>
    <row r="8" spans="2:14" ht="15.75">
      <c r="B8" s="13" t="s">
        <v>314</v>
      </c>
      <c r="D8" s="14"/>
      <c r="G8" s="5"/>
      <c r="H8" s="5"/>
      <c r="I8" s="5"/>
      <c r="J8" s="40"/>
      <c r="K8" s="40"/>
      <c r="L8" s="40"/>
      <c r="M8" s="40"/>
      <c r="N8" s="40"/>
    </row>
    <row r="9" spans="2:6" ht="1.5" customHeight="1">
      <c r="B9" s="14"/>
      <c r="C9" s="40"/>
      <c r="D9" s="13"/>
      <c r="E9" s="40"/>
      <c r="F9" s="40"/>
    </row>
    <row r="10" spans="2:16" ht="15.75">
      <c r="B10" s="13" t="s">
        <v>315</v>
      </c>
      <c r="C10" s="40"/>
      <c r="D10" s="13"/>
      <c r="E10" s="40"/>
      <c r="F10" s="40"/>
      <c r="H10" s="13"/>
      <c r="I10" s="13"/>
      <c r="J10" s="5" t="s">
        <v>337</v>
      </c>
      <c r="K10" s="40"/>
      <c r="L10" s="40"/>
      <c r="M10" s="40"/>
      <c r="O10" s="13"/>
      <c r="P10" s="25"/>
    </row>
    <row r="11" ht="0.75" customHeight="1" thickBot="1"/>
    <row r="12" spans="2:20" ht="16.5" thickBot="1">
      <c r="B12" s="1" t="s">
        <v>13</v>
      </c>
      <c r="C12" s="43" t="s">
        <v>0</v>
      </c>
      <c r="D12" s="2" t="s">
        <v>16</v>
      </c>
      <c r="E12" s="31" t="s">
        <v>21</v>
      </c>
      <c r="F12" s="79" t="s">
        <v>121</v>
      </c>
      <c r="G12" s="2" t="s">
        <v>17</v>
      </c>
      <c r="H12" s="2" t="s">
        <v>1</v>
      </c>
      <c r="I12" s="3" t="s">
        <v>1</v>
      </c>
      <c r="J12" s="34" t="s">
        <v>1</v>
      </c>
      <c r="K12" s="135" t="s">
        <v>4</v>
      </c>
      <c r="L12" s="136"/>
      <c r="M12" s="136"/>
      <c r="N12" s="137"/>
      <c r="O12" s="4" t="s">
        <v>8</v>
      </c>
      <c r="P12" s="22" t="s">
        <v>1</v>
      </c>
      <c r="Q12" s="34" t="s">
        <v>22</v>
      </c>
      <c r="R12" s="7" t="s">
        <v>15</v>
      </c>
      <c r="S12" s="22" t="s">
        <v>20</v>
      </c>
      <c r="T12" s="34" t="s">
        <v>20</v>
      </c>
    </row>
    <row r="13" spans="2:20" ht="16.5" thickBot="1">
      <c r="B13" s="11"/>
      <c r="C13" s="44"/>
      <c r="D13" s="6"/>
      <c r="E13" s="36"/>
      <c r="F13" s="80" t="s">
        <v>326</v>
      </c>
      <c r="G13" s="10" t="s">
        <v>14</v>
      </c>
      <c r="H13" s="6" t="s">
        <v>2</v>
      </c>
      <c r="I13" s="12" t="s">
        <v>3</v>
      </c>
      <c r="J13" s="28" t="s">
        <v>10</v>
      </c>
      <c r="K13" s="46" t="s">
        <v>6</v>
      </c>
      <c r="L13" s="46" t="s">
        <v>7</v>
      </c>
      <c r="M13" s="46" t="s">
        <v>6</v>
      </c>
      <c r="N13" s="46" t="s">
        <v>7</v>
      </c>
      <c r="O13" s="6" t="s">
        <v>9</v>
      </c>
      <c r="P13" s="9" t="s">
        <v>5</v>
      </c>
      <c r="Q13" s="28" t="s">
        <v>23</v>
      </c>
      <c r="R13" s="8"/>
      <c r="S13" s="9" t="s">
        <v>19</v>
      </c>
      <c r="T13" s="28" t="s">
        <v>25</v>
      </c>
    </row>
    <row r="14" spans="2:20" ht="12.75">
      <c r="B14" s="47">
        <v>1</v>
      </c>
      <c r="C14" s="48">
        <v>148</v>
      </c>
      <c r="D14" s="19" t="s">
        <v>295</v>
      </c>
      <c r="E14" s="47">
        <v>94</v>
      </c>
      <c r="F14" s="48" t="s">
        <v>296</v>
      </c>
      <c r="G14" s="106" t="s">
        <v>300</v>
      </c>
      <c r="H14" s="81">
        <v>0.00972222222222222</v>
      </c>
      <c r="I14" s="83">
        <v>0.02230902777777778</v>
      </c>
      <c r="J14" s="84">
        <f aca="true" t="shared" si="0" ref="J14:J61">I14-H14</f>
        <v>0.012586805555555558</v>
      </c>
      <c r="K14" s="85">
        <v>2</v>
      </c>
      <c r="L14" s="85">
        <v>3</v>
      </c>
      <c r="M14" s="85">
        <v>0</v>
      </c>
      <c r="N14" s="85"/>
      <c r="O14" s="86">
        <v>0.000347222222222226</v>
      </c>
      <c r="P14" s="87">
        <f aca="true" t="shared" si="1" ref="P14:P61">I14-H14+(K14+L14+M14+N14)*O14</f>
        <v>0.014322916666666687</v>
      </c>
      <c r="Q14" s="88">
        <f aca="true" t="shared" si="2" ref="Q14:Q61">P14-P$14</f>
        <v>0</v>
      </c>
      <c r="R14" s="89" t="s">
        <v>323</v>
      </c>
      <c r="S14" s="90">
        <v>15</v>
      </c>
      <c r="T14" s="116"/>
    </row>
    <row r="15" spans="2:20" ht="12.75">
      <c r="B15" s="47">
        <v>2</v>
      </c>
      <c r="C15" s="48">
        <v>147</v>
      </c>
      <c r="D15" s="19" t="s">
        <v>272</v>
      </c>
      <c r="E15" s="47">
        <v>94</v>
      </c>
      <c r="F15" s="48">
        <v>366</v>
      </c>
      <c r="G15" s="75" t="s">
        <v>258</v>
      </c>
      <c r="H15" s="81">
        <v>0.00937499999999999</v>
      </c>
      <c r="I15" s="83">
        <v>0.022077546296296297</v>
      </c>
      <c r="J15" s="84">
        <f t="shared" si="0"/>
        <v>0.012702546296296307</v>
      </c>
      <c r="K15" s="85">
        <v>3</v>
      </c>
      <c r="L15" s="85">
        <v>2</v>
      </c>
      <c r="M15" s="85">
        <v>0</v>
      </c>
      <c r="N15" s="85"/>
      <c r="O15" s="86">
        <v>0.000347222222222226</v>
      </c>
      <c r="P15" s="87">
        <f t="shared" si="1"/>
        <v>0.014438657407407436</v>
      </c>
      <c r="Q15" s="88">
        <f t="shared" si="2"/>
        <v>0.00011574074074074958</v>
      </c>
      <c r="R15" s="89" t="s">
        <v>323</v>
      </c>
      <c r="S15" s="90">
        <v>14</v>
      </c>
      <c r="T15" s="117"/>
    </row>
    <row r="16" spans="2:20" ht="12.75">
      <c r="B16" s="47">
        <v>3</v>
      </c>
      <c r="C16" s="48">
        <v>150</v>
      </c>
      <c r="D16" s="19" t="s">
        <v>230</v>
      </c>
      <c r="E16" s="47">
        <v>94</v>
      </c>
      <c r="F16" s="48" t="s">
        <v>231</v>
      </c>
      <c r="G16" s="75" t="s">
        <v>227</v>
      </c>
      <c r="H16" s="81">
        <v>0.0104166666666667</v>
      </c>
      <c r="I16" s="83">
        <v>0.022521990740740738</v>
      </c>
      <c r="J16" s="84">
        <f t="shared" si="0"/>
        <v>0.012105324074074037</v>
      </c>
      <c r="K16" s="85">
        <v>3</v>
      </c>
      <c r="L16" s="85">
        <v>5</v>
      </c>
      <c r="M16" s="85">
        <v>0</v>
      </c>
      <c r="N16" s="85"/>
      <c r="O16" s="86">
        <v>0.000347222222222227</v>
      </c>
      <c r="P16" s="87">
        <f t="shared" si="1"/>
        <v>0.014883101851851854</v>
      </c>
      <c r="Q16" s="88">
        <f t="shared" si="2"/>
        <v>0.000560185185185167</v>
      </c>
      <c r="R16" s="89" t="s">
        <v>323</v>
      </c>
      <c r="S16" s="90">
        <v>13</v>
      </c>
      <c r="T16" s="117"/>
    </row>
    <row r="17" spans="2:20" ht="12.75">
      <c r="B17" s="47">
        <v>4</v>
      </c>
      <c r="C17" s="48">
        <v>163</v>
      </c>
      <c r="D17" s="19" t="s">
        <v>202</v>
      </c>
      <c r="E17" s="47">
        <v>94</v>
      </c>
      <c r="F17" s="48" t="s">
        <v>203</v>
      </c>
      <c r="G17" s="76" t="s">
        <v>55</v>
      </c>
      <c r="H17" s="81">
        <v>0.0149305555555555</v>
      </c>
      <c r="I17" s="83">
        <v>0.02690509259259259</v>
      </c>
      <c r="J17" s="84">
        <f t="shared" si="0"/>
        <v>0.01197453703703709</v>
      </c>
      <c r="K17" s="85">
        <v>3</v>
      </c>
      <c r="L17" s="85">
        <v>4</v>
      </c>
      <c r="M17" s="85">
        <v>3</v>
      </c>
      <c r="N17" s="85"/>
      <c r="O17" s="86">
        <v>0.000347222222222229</v>
      </c>
      <c r="P17" s="87">
        <f t="shared" si="1"/>
        <v>0.01544675925925938</v>
      </c>
      <c r="Q17" s="88">
        <f t="shared" si="2"/>
        <v>0.0011238425925926936</v>
      </c>
      <c r="R17" s="89" t="s">
        <v>323</v>
      </c>
      <c r="S17" s="90">
        <v>12</v>
      </c>
      <c r="T17" s="117"/>
    </row>
    <row r="18" spans="2:20" ht="12.75">
      <c r="B18" s="47">
        <v>5</v>
      </c>
      <c r="C18" s="48">
        <v>159</v>
      </c>
      <c r="D18" s="19" t="s">
        <v>238</v>
      </c>
      <c r="E18" s="47">
        <v>95</v>
      </c>
      <c r="F18" s="48" t="s">
        <v>239</v>
      </c>
      <c r="G18" s="75" t="s">
        <v>62</v>
      </c>
      <c r="H18" s="81">
        <v>0.0135416666666666</v>
      </c>
      <c r="I18" s="83">
        <v>0.02625925925925926</v>
      </c>
      <c r="J18" s="84">
        <f t="shared" si="0"/>
        <v>0.01271759259259266</v>
      </c>
      <c r="K18" s="85">
        <v>3</v>
      </c>
      <c r="L18" s="85">
        <v>3</v>
      </c>
      <c r="M18" s="85">
        <v>2</v>
      </c>
      <c r="N18" s="85"/>
      <c r="O18" s="86">
        <v>0.000347222222222229</v>
      </c>
      <c r="P18" s="87">
        <f t="shared" si="1"/>
        <v>0.015495370370370493</v>
      </c>
      <c r="Q18" s="88">
        <f t="shared" si="2"/>
        <v>0.0011724537037038057</v>
      </c>
      <c r="R18" s="89" t="s">
        <v>323</v>
      </c>
      <c r="S18" s="90">
        <v>11</v>
      </c>
      <c r="T18" s="117"/>
    </row>
    <row r="19" spans="2:20" ht="12.75">
      <c r="B19" s="47">
        <v>6</v>
      </c>
      <c r="C19" s="48">
        <v>152</v>
      </c>
      <c r="D19" s="19" t="s">
        <v>174</v>
      </c>
      <c r="E19" s="47">
        <v>94</v>
      </c>
      <c r="F19" s="48" t="s">
        <v>175</v>
      </c>
      <c r="G19" s="75" t="s">
        <v>176</v>
      </c>
      <c r="H19" s="81">
        <v>0.0111111111111111</v>
      </c>
      <c r="I19" s="83">
        <v>0.02389351851851852</v>
      </c>
      <c r="J19" s="84">
        <f t="shared" si="0"/>
        <v>0.01278240740740742</v>
      </c>
      <c r="K19" s="85">
        <v>1</v>
      </c>
      <c r="L19" s="85">
        <v>3</v>
      </c>
      <c r="M19" s="85">
        <v>4</v>
      </c>
      <c r="N19" s="85"/>
      <c r="O19" s="86">
        <v>0.000347222222222227</v>
      </c>
      <c r="P19" s="87">
        <f t="shared" si="1"/>
        <v>0.015560185185185236</v>
      </c>
      <c r="Q19" s="88">
        <f t="shared" si="2"/>
        <v>0.001237268518518549</v>
      </c>
      <c r="R19" s="89" t="s">
        <v>323</v>
      </c>
      <c r="S19" s="90">
        <v>10</v>
      </c>
      <c r="T19" s="117"/>
    </row>
    <row r="20" spans="2:20" ht="12.75">
      <c r="B20" s="47">
        <v>7</v>
      </c>
      <c r="C20" s="48">
        <v>162</v>
      </c>
      <c r="D20" s="19" t="s">
        <v>240</v>
      </c>
      <c r="E20" s="47">
        <v>94</v>
      </c>
      <c r="F20" s="48" t="s">
        <v>292</v>
      </c>
      <c r="G20" s="75" t="s">
        <v>62</v>
      </c>
      <c r="H20" s="81">
        <v>0.0145833333333333</v>
      </c>
      <c r="I20" s="83">
        <v>0.026721064814814816</v>
      </c>
      <c r="J20" s="84">
        <f t="shared" si="0"/>
        <v>0.012137731481481515</v>
      </c>
      <c r="K20" s="85">
        <v>4</v>
      </c>
      <c r="L20" s="85">
        <v>4</v>
      </c>
      <c r="M20" s="85">
        <v>2</v>
      </c>
      <c r="N20" s="85"/>
      <c r="O20" s="86">
        <v>0.000347222222222229</v>
      </c>
      <c r="P20" s="87">
        <f t="shared" si="1"/>
        <v>0.015609953703703805</v>
      </c>
      <c r="Q20" s="88">
        <f t="shared" si="2"/>
        <v>0.0012870370370371177</v>
      </c>
      <c r="R20" s="89" t="s">
        <v>332</v>
      </c>
      <c r="S20" s="90">
        <v>9</v>
      </c>
      <c r="T20" s="117"/>
    </row>
    <row r="21" spans="2:20" ht="12.75">
      <c r="B21" s="47">
        <v>8</v>
      </c>
      <c r="C21" s="48">
        <v>168</v>
      </c>
      <c r="D21" s="19" t="s">
        <v>179</v>
      </c>
      <c r="E21" s="47">
        <v>95</v>
      </c>
      <c r="F21" s="48" t="s">
        <v>180</v>
      </c>
      <c r="G21" s="75" t="s">
        <v>176</v>
      </c>
      <c r="H21" s="81">
        <v>0.0166666666666666</v>
      </c>
      <c r="I21" s="83">
        <v>0.02894560185185185</v>
      </c>
      <c r="J21" s="84">
        <f>I21-H21</f>
        <v>0.01227893518518525</v>
      </c>
      <c r="K21" s="85">
        <v>3</v>
      </c>
      <c r="L21" s="85">
        <v>4</v>
      </c>
      <c r="M21" s="85">
        <v>3</v>
      </c>
      <c r="N21" s="85"/>
      <c r="O21" s="86">
        <v>0.00034722222222223</v>
      </c>
      <c r="P21" s="87">
        <f>I21-H21+(K21+L21+M21+N21)*O21</f>
        <v>0.01575115740740755</v>
      </c>
      <c r="Q21" s="88">
        <f t="shared" si="2"/>
        <v>0.0014282407407408635</v>
      </c>
      <c r="R21" s="89" t="s">
        <v>332</v>
      </c>
      <c r="S21" s="90">
        <v>8</v>
      </c>
      <c r="T21" s="117"/>
    </row>
    <row r="22" spans="2:20" ht="12.75">
      <c r="B22" s="47">
        <v>9</v>
      </c>
      <c r="C22" s="48">
        <v>156</v>
      </c>
      <c r="D22" s="19" t="s">
        <v>135</v>
      </c>
      <c r="E22" s="47">
        <v>94</v>
      </c>
      <c r="F22" s="108">
        <v>379</v>
      </c>
      <c r="G22" s="75" t="s">
        <v>42</v>
      </c>
      <c r="H22" s="81">
        <v>0.0125</v>
      </c>
      <c r="I22" s="83">
        <v>0.026010416666666664</v>
      </c>
      <c r="J22" s="84">
        <f t="shared" si="0"/>
        <v>0.013510416666666664</v>
      </c>
      <c r="K22" s="85">
        <v>3</v>
      </c>
      <c r="L22" s="85">
        <v>3</v>
      </c>
      <c r="M22" s="85">
        <v>1</v>
      </c>
      <c r="N22" s="85"/>
      <c r="O22" s="86">
        <v>0.000347222222222228</v>
      </c>
      <c r="P22" s="87">
        <f>I22-H22+(K22+L22+M22+N22)*O22</f>
        <v>0.01594097222222226</v>
      </c>
      <c r="Q22" s="88">
        <f t="shared" si="2"/>
        <v>0.0016180555555555722</v>
      </c>
      <c r="R22" s="89" t="s">
        <v>332</v>
      </c>
      <c r="S22" s="90">
        <v>7</v>
      </c>
      <c r="T22" s="117"/>
    </row>
    <row r="23" spans="2:20" ht="12.75">
      <c r="B23" s="47">
        <v>10</v>
      </c>
      <c r="C23" s="48">
        <v>165</v>
      </c>
      <c r="D23" s="103" t="s">
        <v>155</v>
      </c>
      <c r="E23" s="91">
        <v>94</v>
      </c>
      <c r="F23" s="48"/>
      <c r="G23" s="75" t="s">
        <v>106</v>
      </c>
      <c r="H23" s="81">
        <v>0.015625</v>
      </c>
      <c r="I23" s="83">
        <v>0.02879166666666667</v>
      </c>
      <c r="J23" s="84">
        <f t="shared" si="0"/>
        <v>0.01316666666666667</v>
      </c>
      <c r="K23" s="85">
        <v>3</v>
      </c>
      <c r="L23" s="85">
        <v>3</v>
      </c>
      <c r="M23" s="85">
        <v>2</v>
      </c>
      <c r="N23" s="85"/>
      <c r="O23" s="86">
        <v>0.00034722222222223</v>
      </c>
      <c r="P23" s="87">
        <f t="shared" si="1"/>
        <v>0.01594444444444451</v>
      </c>
      <c r="Q23" s="88">
        <f t="shared" si="2"/>
        <v>0.0016215277777778241</v>
      </c>
      <c r="R23" s="89" t="s">
        <v>332</v>
      </c>
      <c r="S23" s="90">
        <v>6</v>
      </c>
      <c r="T23" s="117"/>
    </row>
    <row r="24" spans="2:20" ht="12.75">
      <c r="B24" s="47">
        <v>11</v>
      </c>
      <c r="C24" s="48">
        <v>167</v>
      </c>
      <c r="D24" s="19" t="s">
        <v>236</v>
      </c>
      <c r="E24" s="47">
        <v>95</v>
      </c>
      <c r="F24" s="48" t="s">
        <v>237</v>
      </c>
      <c r="G24" s="75" t="s">
        <v>62</v>
      </c>
      <c r="H24" s="81">
        <v>0.0163194444444444</v>
      </c>
      <c r="I24" s="83">
        <v>0.02949421296296296</v>
      </c>
      <c r="J24" s="84">
        <f t="shared" si="0"/>
        <v>0.013174768518518561</v>
      </c>
      <c r="K24" s="85">
        <v>2</v>
      </c>
      <c r="L24" s="85">
        <v>4</v>
      </c>
      <c r="M24" s="85">
        <v>2</v>
      </c>
      <c r="N24" s="85"/>
      <c r="O24" s="86">
        <v>0.00034722222222223</v>
      </c>
      <c r="P24" s="87">
        <f t="shared" si="1"/>
        <v>0.015952546296296402</v>
      </c>
      <c r="Q24" s="88">
        <f t="shared" si="2"/>
        <v>0.0016296296296297152</v>
      </c>
      <c r="R24" s="89" t="s">
        <v>332</v>
      </c>
      <c r="S24" s="90">
        <v>5</v>
      </c>
      <c r="T24" s="117"/>
    </row>
    <row r="25" spans="2:20" ht="12.75">
      <c r="B25" s="47">
        <v>12</v>
      </c>
      <c r="C25" s="48">
        <v>155</v>
      </c>
      <c r="D25" s="19" t="s">
        <v>298</v>
      </c>
      <c r="E25" s="47">
        <v>94</v>
      </c>
      <c r="F25" s="48" t="s">
        <v>299</v>
      </c>
      <c r="G25" s="106" t="s">
        <v>300</v>
      </c>
      <c r="H25" s="81">
        <v>0.0121527777777777</v>
      </c>
      <c r="I25" s="83">
        <v>0.025329861111111112</v>
      </c>
      <c r="J25" s="84">
        <f t="shared" si="0"/>
        <v>0.013177083333333412</v>
      </c>
      <c r="K25" s="85">
        <v>1</v>
      </c>
      <c r="L25" s="85">
        <v>4</v>
      </c>
      <c r="M25" s="85">
        <v>3</v>
      </c>
      <c r="N25" s="85"/>
      <c r="O25" s="86">
        <v>0.000347222222222228</v>
      </c>
      <c r="P25" s="87">
        <f>I25-H25+(K25+L25+M25+N25)*O25</f>
        <v>0.015954861111111236</v>
      </c>
      <c r="Q25" s="88">
        <f t="shared" si="2"/>
        <v>0.0016319444444445486</v>
      </c>
      <c r="R25" s="89" t="s">
        <v>332</v>
      </c>
      <c r="S25" s="90">
        <v>4</v>
      </c>
      <c r="T25" s="117"/>
    </row>
    <row r="26" spans="2:20" ht="12.75">
      <c r="B26" s="47">
        <v>13</v>
      </c>
      <c r="C26" s="48">
        <v>164</v>
      </c>
      <c r="D26" s="103" t="s">
        <v>154</v>
      </c>
      <c r="E26" s="91">
        <v>94</v>
      </c>
      <c r="F26" s="48"/>
      <c r="G26" s="75" t="s">
        <v>106</v>
      </c>
      <c r="H26" s="81">
        <v>0.0152777777777777</v>
      </c>
      <c r="I26" s="83">
        <v>0.028240740740740736</v>
      </c>
      <c r="J26" s="84">
        <f t="shared" si="0"/>
        <v>0.012962962962963037</v>
      </c>
      <c r="K26" s="85">
        <v>4</v>
      </c>
      <c r="L26" s="85">
        <v>3</v>
      </c>
      <c r="M26" s="85">
        <v>2</v>
      </c>
      <c r="N26" s="85"/>
      <c r="O26" s="86">
        <v>0.00034722222222223</v>
      </c>
      <c r="P26" s="87">
        <f t="shared" si="1"/>
        <v>0.016087962962963106</v>
      </c>
      <c r="Q26" s="88">
        <f t="shared" si="2"/>
        <v>0.001765046296296419</v>
      </c>
      <c r="R26" s="89" t="s">
        <v>332</v>
      </c>
      <c r="S26" s="90">
        <v>3</v>
      </c>
      <c r="T26" s="117"/>
    </row>
    <row r="27" spans="2:20" ht="12.75">
      <c r="B27" s="47">
        <v>14</v>
      </c>
      <c r="C27" s="48">
        <v>131</v>
      </c>
      <c r="D27" s="19" t="s">
        <v>241</v>
      </c>
      <c r="E27" s="47">
        <v>96</v>
      </c>
      <c r="F27" s="48" t="s">
        <v>242</v>
      </c>
      <c r="G27" s="75" t="s">
        <v>243</v>
      </c>
      <c r="H27" s="81">
        <v>0.00381944444444444</v>
      </c>
      <c r="I27" s="83">
        <v>0.017489583333333333</v>
      </c>
      <c r="J27" s="84">
        <f t="shared" si="0"/>
        <v>0.013670138888888893</v>
      </c>
      <c r="K27" s="85">
        <v>3</v>
      </c>
      <c r="L27" s="85">
        <v>2</v>
      </c>
      <c r="M27" s="85">
        <v>2</v>
      </c>
      <c r="N27" s="85"/>
      <c r="O27" s="86">
        <v>0.000347222222222222</v>
      </c>
      <c r="P27" s="87">
        <f t="shared" si="1"/>
        <v>0.01610069444444445</v>
      </c>
      <c r="Q27" s="88">
        <f t="shared" si="2"/>
        <v>0.0017777777777777618</v>
      </c>
      <c r="R27" s="89" t="s">
        <v>332</v>
      </c>
      <c r="S27" s="90">
        <v>2</v>
      </c>
      <c r="T27" s="117"/>
    </row>
    <row r="28" spans="2:20" ht="12.75">
      <c r="B28" s="47">
        <v>15</v>
      </c>
      <c r="C28" s="48">
        <v>139</v>
      </c>
      <c r="D28" s="103" t="s">
        <v>164</v>
      </c>
      <c r="E28" s="91">
        <v>95</v>
      </c>
      <c r="F28" s="48" t="s">
        <v>166</v>
      </c>
      <c r="G28" s="75" t="s">
        <v>165</v>
      </c>
      <c r="H28" s="81">
        <v>0.00659722222222222</v>
      </c>
      <c r="I28" s="83">
        <v>0.019934027777777776</v>
      </c>
      <c r="J28" s="84">
        <f t="shared" si="0"/>
        <v>0.013336805555555557</v>
      </c>
      <c r="K28" s="85">
        <v>2</v>
      </c>
      <c r="L28" s="85">
        <v>2</v>
      </c>
      <c r="M28" s="85">
        <v>4</v>
      </c>
      <c r="N28" s="85"/>
      <c r="O28" s="86">
        <v>0.000347222222222224</v>
      </c>
      <c r="P28" s="87">
        <f t="shared" si="1"/>
        <v>0.01611458333333335</v>
      </c>
      <c r="Q28" s="88">
        <f t="shared" si="2"/>
        <v>0.001791666666666662</v>
      </c>
      <c r="R28" s="89" t="s">
        <v>332</v>
      </c>
      <c r="S28" s="90">
        <v>2</v>
      </c>
      <c r="T28" s="117"/>
    </row>
    <row r="29" spans="2:20" ht="12.75">
      <c r="B29" s="47">
        <v>16</v>
      </c>
      <c r="C29" s="48">
        <v>149</v>
      </c>
      <c r="D29" s="19" t="s">
        <v>301</v>
      </c>
      <c r="E29" s="47">
        <v>95</v>
      </c>
      <c r="F29" s="48" t="s">
        <v>302</v>
      </c>
      <c r="G29" s="76" t="s">
        <v>47</v>
      </c>
      <c r="H29" s="81">
        <v>0.0100694444444444</v>
      </c>
      <c r="I29" s="83">
        <v>0.02276736111111111</v>
      </c>
      <c r="J29" s="84">
        <f t="shared" si="0"/>
        <v>0.01269791666666671</v>
      </c>
      <c r="K29" s="85">
        <v>5</v>
      </c>
      <c r="L29" s="85">
        <v>4</v>
      </c>
      <c r="M29" s="85">
        <v>1</v>
      </c>
      <c r="N29" s="85"/>
      <c r="O29" s="86">
        <v>0.000347222222222226</v>
      </c>
      <c r="P29" s="87">
        <f t="shared" si="1"/>
        <v>0.01617013888888897</v>
      </c>
      <c r="Q29" s="88">
        <f t="shared" si="2"/>
        <v>0.001847222222222283</v>
      </c>
      <c r="R29" s="89" t="s">
        <v>332</v>
      </c>
      <c r="S29" s="90">
        <v>2</v>
      </c>
      <c r="T29" s="117"/>
    </row>
    <row r="30" spans="2:20" ht="12.75">
      <c r="B30" s="47">
        <v>17</v>
      </c>
      <c r="C30" s="48">
        <v>143</v>
      </c>
      <c r="D30" s="19" t="s">
        <v>215</v>
      </c>
      <c r="E30" s="47">
        <v>95</v>
      </c>
      <c r="F30" s="48" t="s">
        <v>217</v>
      </c>
      <c r="G30" s="75" t="s">
        <v>41</v>
      </c>
      <c r="H30" s="81">
        <v>0.00798611111111111</v>
      </c>
      <c r="I30" s="83">
        <v>0.02075925925925926</v>
      </c>
      <c r="J30" s="84">
        <f t="shared" si="0"/>
        <v>0.012773148148148148</v>
      </c>
      <c r="K30" s="85">
        <v>5</v>
      </c>
      <c r="L30" s="85">
        <v>2</v>
      </c>
      <c r="M30" s="85">
        <v>3</v>
      </c>
      <c r="N30" s="85"/>
      <c r="O30" s="86">
        <v>0.000347222222222225</v>
      </c>
      <c r="P30" s="87">
        <f t="shared" si="1"/>
        <v>0.016245370370370396</v>
      </c>
      <c r="Q30" s="88">
        <f t="shared" si="2"/>
        <v>0.0019224537037037092</v>
      </c>
      <c r="R30" s="89" t="s">
        <v>332</v>
      </c>
      <c r="S30" s="90">
        <v>2</v>
      </c>
      <c r="T30" s="117"/>
    </row>
    <row r="31" spans="2:20" ht="12.75">
      <c r="B31" s="47">
        <v>18</v>
      </c>
      <c r="C31" s="48">
        <v>153</v>
      </c>
      <c r="D31" s="19" t="s">
        <v>283</v>
      </c>
      <c r="E31" s="47">
        <v>95</v>
      </c>
      <c r="F31" s="48" t="s">
        <v>284</v>
      </c>
      <c r="G31" s="106" t="s">
        <v>43</v>
      </c>
      <c r="H31" s="81">
        <v>0.0114583333333333</v>
      </c>
      <c r="I31" s="83">
        <v>0.025383101851851855</v>
      </c>
      <c r="J31" s="84">
        <f t="shared" si="0"/>
        <v>0.013924768518518555</v>
      </c>
      <c r="K31" s="85">
        <v>2</v>
      </c>
      <c r="L31" s="85">
        <v>4</v>
      </c>
      <c r="M31" s="85">
        <v>1</v>
      </c>
      <c r="N31" s="85"/>
      <c r="O31" s="86">
        <v>0.000347222222222227</v>
      </c>
      <c r="P31" s="87">
        <f>I31-H31+(K31+L31+M31+N31)*O31</f>
        <v>0.016355324074074144</v>
      </c>
      <c r="Q31" s="88">
        <f t="shared" si="2"/>
        <v>0.0020324074074074567</v>
      </c>
      <c r="R31" s="89" t="s">
        <v>332</v>
      </c>
      <c r="S31" s="90">
        <v>2</v>
      </c>
      <c r="T31" s="117"/>
    </row>
    <row r="32" spans="2:20" ht="12.75">
      <c r="B32" s="47">
        <v>19</v>
      </c>
      <c r="C32" s="48">
        <v>158</v>
      </c>
      <c r="D32" s="19" t="s">
        <v>211</v>
      </c>
      <c r="E32" s="47">
        <v>94</v>
      </c>
      <c r="F32" s="48" t="s">
        <v>212</v>
      </c>
      <c r="G32" s="75" t="s">
        <v>41</v>
      </c>
      <c r="H32" s="81">
        <v>0.0131944444444444</v>
      </c>
      <c r="I32" s="83">
        <v>0.027175925925925926</v>
      </c>
      <c r="J32" s="84">
        <f t="shared" si="0"/>
        <v>0.013981481481481527</v>
      </c>
      <c r="K32" s="85">
        <v>2</v>
      </c>
      <c r="L32" s="85">
        <v>3</v>
      </c>
      <c r="M32" s="85">
        <v>2</v>
      </c>
      <c r="N32" s="85"/>
      <c r="O32" s="86">
        <v>0.000347222222222228</v>
      </c>
      <c r="P32" s="87">
        <f t="shared" si="1"/>
        <v>0.016412037037037124</v>
      </c>
      <c r="Q32" s="88">
        <f t="shared" si="2"/>
        <v>0.0020891203703704373</v>
      </c>
      <c r="R32" s="89" t="s">
        <v>332</v>
      </c>
      <c r="S32" s="90">
        <v>2</v>
      </c>
      <c r="T32" s="117"/>
    </row>
    <row r="33" spans="2:20" ht="12.75">
      <c r="B33" s="47">
        <v>20</v>
      </c>
      <c r="C33" s="48">
        <v>151</v>
      </c>
      <c r="D33" s="103" t="s">
        <v>157</v>
      </c>
      <c r="E33" s="91">
        <v>94</v>
      </c>
      <c r="F33" s="48"/>
      <c r="G33" s="75" t="s">
        <v>106</v>
      </c>
      <c r="H33" s="81">
        <v>0.0107638888888888</v>
      </c>
      <c r="I33" s="83">
        <v>0.02372685185185185</v>
      </c>
      <c r="J33" s="84">
        <f t="shared" si="0"/>
        <v>0.01296296296296305</v>
      </c>
      <c r="K33" s="85">
        <v>3</v>
      </c>
      <c r="L33" s="85">
        <v>3</v>
      </c>
      <c r="M33" s="85">
        <v>4</v>
      </c>
      <c r="N33" s="85"/>
      <c r="O33" s="86">
        <v>0.000347222222222227</v>
      </c>
      <c r="P33" s="87">
        <f t="shared" si="1"/>
        <v>0.01643518518518532</v>
      </c>
      <c r="Q33" s="88">
        <f t="shared" si="2"/>
        <v>0.002112268518518633</v>
      </c>
      <c r="R33" s="89" t="s">
        <v>332</v>
      </c>
      <c r="S33" s="90">
        <v>1</v>
      </c>
      <c r="T33" s="117"/>
    </row>
    <row r="34" spans="2:20" ht="12.75">
      <c r="B34" s="47">
        <v>21</v>
      </c>
      <c r="C34" s="48">
        <v>166</v>
      </c>
      <c r="D34" s="19" t="s">
        <v>177</v>
      </c>
      <c r="E34" s="47">
        <v>95</v>
      </c>
      <c r="F34" s="48" t="s">
        <v>178</v>
      </c>
      <c r="G34" s="75" t="s">
        <v>176</v>
      </c>
      <c r="H34" s="81">
        <v>0.0159722222222222</v>
      </c>
      <c r="I34" s="83">
        <v>0.028634259259259262</v>
      </c>
      <c r="J34" s="84">
        <f t="shared" si="0"/>
        <v>0.012662037037037062</v>
      </c>
      <c r="K34" s="85">
        <v>4</v>
      </c>
      <c r="L34" s="85">
        <v>3</v>
      </c>
      <c r="M34" s="85">
        <v>4</v>
      </c>
      <c r="N34" s="85"/>
      <c r="O34" s="86">
        <v>0.00034722222222223</v>
      </c>
      <c r="P34" s="87">
        <f t="shared" si="1"/>
        <v>0.01648148148148159</v>
      </c>
      <c r="Q34" s="88">
        <f t="shared" si="2"/>
        <v>0.002158564814814903</v>
      </c>
      <c r="R34" s="89" t="s">
        <v>332</v>
      </c>
      <c r="S34" s="90">
        <v>1</v>
      </c>
      <c r="T34" s="117"/>
    </row>
    <row r="35" spans="2:20" ht="12.75">
      <c r="B35" s="47">
        <v>22</v>
      </c>
      <c r="C35" s="48">
        <v>157</v>
      </c>
      <c r="D35" s="103" t="s">
        <v>156</v>
      </c>
      <c r="E35" s="91">
        <v>94</v>
      </c>
      <c r="F35" s="48"/>
      <c r="G35" s="75" t="s">
        <v>106</v>
      </c>
      <c r="H35" s="81">
        <v>0.0128472222222222</v>
      </c>
      <c r="I35" s="83">
        <v>0.026253472222222223</v>
      </c>
      <c r="J35" s="84">
        <f t="shared" si="0"/>
        <v>0.013406250000000022</v>
      </c>
      <c r="K35" s="85">
        <v>3</v>
      </c>
      <c r="L35" s="85">
        <v>4</v>
      </c>
      <c r="M35" s="85">
        <v>2</v>
      </c>
      <c r="N35" s="85"/>
      <c r="O35" s="86">
        <v>0.000347222222222228</v>
      </c>
      <c r="P35" s="87">
        <f>I35-H35+(K35+L35+M35+N35)*O35</f>
        <v>0.016531250000000074</v>
      </c>
      <c r="Q35" s="88">
        <f t="shared" si="2"/>
        <v>0.0022083333333333868</v>
      </c>
      <c r="R35" s="89" t="s">
        <v>332</v>
      </c>
      <c r="S35" s="90">
        <v>1</v>
      </c>
      <c r="T35" s="117"/>
    </row>
    <row r="36" spans="2:20" ht="12.75">
      <c r="B36" s="47">
        <v>23</v>
      </c>
      <c r="C36" s="48">
        <v>128</v>
      </c>
      <c r="D36" s="19" t="s">
        <v>244</v>
      </c>
      <c r="E36" s="47">
        <v>96</v>
      </c>
      <c r="F36" s="48" t="s">
        <v>245</v>
      </c>
      <c r="G36" s="75" t="s">
        <v>243</v>
      </c>
      <c r="H36" s="81">
        <v>0.00277777777777777</v>
      </c>
      <c r="I36" s="83">
        <v>0.016210648148148148</v>
      </c>
      <c r="J36" s="84">
        <f t="shared" si="0"/>
        <v>0.013432870370370378</v>
      </c>
      <c r="K36" s="85">
        <v>2</v>
      </c>
      <c r="L36" s="85">
        <v>4</v>
      </c>
      <c r="M36" s="85">
        <v>3</v>
      </c>
      <c r="N36" s="85"/>
      <c r="O36" s="86">
        <v>0.00034722222222222224</v>
      </c>
      <c r="P36" s="87">
        <f t="shared" si="1"/>
        <v>0.01655787037037038</v>
      </c>
      <c r="Q36" s="88">
        <f t="shared" si="2"/>
        <v>0.002234953703703692</v>
      </c>
      <c r="R36" s="89" t="s">
        <v>332</v>
      </c>
      <c r="S36" s="90">
        <v>1</v>
      </c>
      <c r="T36" s="117"/>
    </row>
    <row r="37" spans="2:20" ht="12.75">
      <c r="B37" s="47">
        <v>24</v>
      </c>
      <c r="C37" s="48">
        <v>154</v>
      </c>
      <c r="D37" s="103" t="s">
        <v>167</v>
      </c>
      <c r="E37" s="91">
        <v>95</v>
      </c>
      <c r="F37" s="48" t="s">
        <v>168</v>
      </c>
      <c r="G37" s="75" t="s">
        <v>165</v>
      </c>
      <c r="H37" s="81">
        <v>0.0118055555555555</v>
      </c>
      <c r="I37" s="83">
        <v>0.024663194444444442</v>
      </c>
      <c r="J37" s="84">
        <f t="shared" si="0"/>
        <v>0.012857638888888943</v>
      </c>
      <c r="K37" s="85">
        <v>3</v>
      </c>
      <c r="L37" s="85">
        <v>5</v>
      </c>
      <c r="M37" s="85">
        <v>3</v>
      </c>
      <c r="N37" s="85"/>
      <c r="O37" s="86">
        <v>0.000347222222222227</v>
      </c>
      <c r="P37" s="87">
        <f>I37-H37+(K37+L37+M37+N37)*O37</f>
        <v>0.01667708333333344</v>
      </c>
      <c r="Q37" s="88">
        <f t="shared" si="2"/>
        <v>0.0023541666666667526</v>
      </c>
      <c r="R37" s="89" t="s">
        <v>332</v>
      </c>
      <c r="S37" s="90">
        <v>1</v>
      </c>
      <c r="T37" s="117"/>
    </row>
    <row r="38" spans="2:20" ht="12.75">
      <c r="B38" s="47">
        <v>25</v>
      </c>
      <c r="C38" s="48">
        <v>146</v>
      </c>
      <c r="D38" s="19" t="s">
        <v>213</v>
      </c>
      <c r="E38" s="47">
        <v>94</v>
      </c>
      <c r="F38" s="48" t="s">
        <v>214</v>
      </c>
      <c r="G38" s="75" t="s">
        <v>41</v>
      </c>
      <c r="H38" s="81">
        <v>0.00902777777777777</v>
      </c>
      <c r="I38" s="83">
        <v>0.022329861111111113</v>
      </c>
      <c r="J38" s="84">
        <f t="shared" si="0"/>
        <v>0.013302083333333343</v>
      </c>
      <c r="K38" s="85">
        <v>1</v>
      </c>
      <c r="L38" s="85">
        <v>5</v>
      </c>
      <c r="M38" s="85">
        <v>4</v>
      </c>
      <c r="N38" s="85"/>
      <c r="O38" s="86">
        <v>0.000347222222222226</v>
      </c>
      <c r="P38" s="87">
        <f t="shared" si="1"/>
        <v>0.0167743055555556</v>
      </c>
      <c r="Q38" s="88">
        <f t="shared" si="2"/>
        <v>0.0024513888888889144</v>
      </c>
      <c r="R38" s="89" t="s">
        <v>332</v>
      </c>
      <c r="S38" s="90">
        <v>1</v>
      </c>
      <c r="T38" s="117"/>
    </row>
    <row r="39" spans="2:20" ht="12.75">
      <c r="B39" s="47">
        <v>26</v>
      </c>
      <c r="C39" s="48">
        <v>160</v>
      </c>
      <c r="D39" s="103" t="s">
        <v>169</v>
      </c>
      <c r="E39" s="91">
        <v>95</v>
      </c>
      <c r="F39" s="48" t="s">
        <v>170</v>
      </c>
      <c r="G39" s="75" t="s">
        <v>165</v>
      </c>
      <c r="H39" s="81">
        <v>0.0138888888888888</v>
      </c>
      <c r="I39" s="83">
        <v>0.026747685185185183</v>
      </c>
      <c r="J39" s="84">
        <f t="shared" si="0"/>
        <v>0.012858796296296384</v>
      </c>
      <c r="K39" s="85">
        <v>3</v>
      </c>
      <c r="L39" s="85">
        <v>5</v>
      </c>
      <c r="M39" s="85">
        <v>4</v>
      </c>
      <c r="N39" s="85"/>
      <c r="O39" s="86">
        <v>0.000347222222222229</v>
      </c>
      <c r="P39" s="87">
        <f t="shared" si="1"/>
        <v>0.01702546296296313</v>
      </c>
      <c r="Q39" s="88">
        <f t="shared" si="2"/>
        <v>0.002702546296296444</v>
      </c>
      <c r="R39" s="89" t="s">
        <v>332</v>
      </c>
      <c r="S39" s="90">
        <v>1</v>
      </c>
      <c r="T39" s="117"/>
    </row>
    <row r="40" spans="2:20" ht="12.75">
      <c r="B40" s="47">
        <v>27</v>
      </c>
      <c r="C40" s="48">
        <v>129</v>
      </c>
      <c r="D40" s="19" t="s">
        <v>183</v>
      </c>
      <c r="E40" s="47">
        <v>96</v>
      </c>
      <c r="F40" s="48" t="s">
        <v>184</v>
      </c>
      <c r="G40" s="75" t="s">
        <v>176</v>
      </c>
      <c r="H40" s="81">
        <v>0.003125</v>
      </c>
      <c r="I40" s="83">
        <v>0.015383101851851851</v>
      </c>
      <c r="J40" s="84">
        <f t="shared" si="0"/>
        <v>0.01225810185185185</v>
      </c>
      <c r="K40" s="85">
        <v>5</v>
      </c>
      <c r="L40" s="85">
        <v>5</v>
      </c>
      <c r="M40" s="85">
        <v>4</v>
      </c>
      <c r="N40" s="85"/>
      <c r="O40" s="86">
        <v>0.000347222222222222</v>
      </c>
      <c r="P40" s="87">
        <f t="shared" si="1"/>
        <v>0.017119212962962958</v>
      </c>
      <c r="Q40" s="88">
        <f t="shared" si="2"/>
        <v>0.0027962962962962707</v>
      </c>
      <c r="R40" s="89" t="s">
        <v>332</v>
      </c>
      <c r="S40" s="90">
        <v>1</v>
      </c>
      <c r="T40" s="117"/>
    </row>
    <row r="41" spans="2:20" ht="12.75">
      <c r="B41" s="47">
        <v>28</v>
      </c>
      <c r="C41" s="48">
        <v>130</v>
      </c>
      <c r="D41" s="19" t="s">
        <v>181</v>
      </c>
      <c r="E41" s="47">
        <v>95</v>
      </c>
      <c r="F41" s="48" t="s">
        <v>182</v>
      </c>
      <c r="G41" s="75" t="s">
        <v>176</v>
      </c>
      <c r="H41" s="81">
        <v>0.00347222222222222</v>
      </c>
      <c r="I41" s="83">
        <v>0.01667824074074074</v>
      </c>
      <c r="J41" s="84">
        <f t="shared" si="0"/>
        <v>0.01320601851851852</v>
      </c>
      <c r="K41" s="85">
        <v>4</v>
      </c>
      <c r="L41" s="85">
        <v>5</v>
      </c>
      <c r="M41" s="85">
        <v>3</v>
      </c>
      <c r="N41" s="85"/>
      <c r="O41" s="86">
        <v>0.00034722222222222224</v>
      </c>
      <c r="P41" s="87">
        <f t="shared" si="1"/>
        <v>0.017372685185185185</v>
      </c>
      <c r="Q41" s="88">
        <f t="shared" si="2"/>
        <v>0.0030497685185184985</v>
      </c>
      <c r="R41" s="89" t="s">
        <v>332</v>
      </c>
      <c r="S41" s="90">
        <v>1</v>
      </c>
      <c r="T41" s="117"/>
    </row>
    <row r="42" spans="2:20" ht="12.75">
      <c r="B42" s="47">
        <v>29</v>
      </c>
      <c r="C42" s="48">
        <v>142</v>
      </c>
      <c r="D42" s="103" t="s">
        <v>153</v>
      </c>
      <c r="E42" s="91">
        <v>96</v>
      </c>
      <c r="F42" s="48"/>
      <c r="G42" s="75" t="s">
        <v>106</v>
      </c>
      <c r="H42" s="81">
        <v>0.00763888888888888</v>
      </c>
      <c r="I42" s="83">
        <v>0.021609953703703704</v>
      </c>
      <c r="J42" s="84">
        <f t="shared" si="0"/>
        <v>0.013971064814814825</v>
      </c>
      <c r="K42" s="85">
        <v>3</v>
      </c>
      <c r="L42" s="85">
        <v>3</v>
      </c>
      <c r="M42" s="85">
        <v>4</v>
      </c>
      <c r="N42" s="85"/>
      <c r="O42" s="86">
        <v>0.000347222222222225</v>
      </c>
      <c r="P42" s="87">
        <f t="shared" si="1"/>
        <v>0.017443287037037077</v>
      </c>
      <c r="Q42" s="88">
        <f t="shared" si="2"/>
        <v>0.0031203703703703897</v>
      </c>
      <c r="R42" s="89" t="s">
        <v>332</v>
      </c>
      <c r="S42" s="90">
        <v>1</v>
      </c>
      <c r="T42" s="117"/>
    </row>
    <row r="43" spans="2:20" ht="12.75">
      <c r="B43" s="47">
        <v>30</v>
      </c>
      <c r="C43" s="48">
        <v>124</v>
      </c>
      <c r="D43" s="19" t="s">
        <v>204</v>
      </c>
      <c r="E43" s="47">
        <v>94</v>
      </c>
      <c r="F43" s="48" t="s">
        <v>205</v>
      </c>
      <c r="G43" s="76" t="s">
        <v>55</v>
      </c>
      <c r="H43" s="81">
        <v>0.00138888888888889</v>
      </c>
      <c r="I43" s="83">
        <v>0.015277777777777777</v>
      </c>
      <c r="J43" s="84">
        <f t="shared" si="0"/>
        <v>0.013888888888888888</v>
      </c>
      <c r="K43" s="85">
        <v>4</v>
      </c>
      <c r="L43" s="85">
        <v>4</v>
      </c>
      <c r="M43" s="85">
        <v>3</v>
      </c>
      <c r="N43" s="85"/>
      <c r="O43" s="86">
        <v>0.000347222222222222</v>
      </c>
      <c r="P43" s="87">
        <f t="shared" si="1"/>
        <v>0.01770833333333333</v>
      </c>
      <c r="Q43" s="88">
        <f t="shared" si="2"/>
        <v>0.0033854166666666425</v>
      </c>
      <c r="R43" s="89" t="s">
        <v>332</v>
      </c>
      <c r="S43" s="90">
        <v>1</v>
      </c>
      <c r="T43" s="117"/>
    </row>
    <row r="44" spans="2:20" ht="12.75">
      <c r="B44" s="47">
        <v>31</v>
      </c>
      <c r="C44" s="48">
        <v>141</v>
      </c>
      <c r="D44" s="19" t="s">
        <v>246</v>
      </c>
      <c r="E44" s="47">
        <v>96</v>
      </c>
      <c r="F44" s="48" t="s">
        <v>247</v>
      </c>
      <c r="G44" s="75" t="s">
        <v>243</v>
      </c>
      <c r="H44" s="81">
        <v>0.00729166666666666</v>
      </c>
      <c r="I44" s="83">
        <v>0.020493055555555556</v>
      </c>
      <c r="J44" s="84">
        <f t="shared" si="0"/>
        <v>0.013201388888888896</v>
      </c>
      <c r="K44" s="85">
        <v>5</v>
      </c>
      <c r="L44" s="85">
        <v>4</v>
      </c>
      <c r="M44" s="85">
        <v>4</v>
      </c>
      <c r="N44" s="85"/>
      <c r="O44" s="86">
        <v>0.000347222222222225</v>
      </c>
      <c r="P44" s="87">
        <f t="shared" si="1"/>
        <v>0.017715277777777823</v>
      </c>
      <c r="Q44" s="88">
        <f t="shared" si="2"/>
        <v>0.003392361111111136</v>
      </c>
      <c r="R44" s="89" t="s">
        <v>332</v>
      </c>
      <c r="S44" s="90"/>
      <c r="T44" s="117"/>
    </row>
    <row r="45" spans="2:20" ht="12.75">
      <c r="B45" s="47">
        <v>32</v>
      </c>
      <c r="C45" s="48">
        <v>133</v>
      </c>
      <c r="D45" s="19" t="s">
        <v>228</v>
      </c>
      <c r="E45" s="47">
        <v>94</v>
      </c>
      <c r="F45" s="48" t="s">
        <v>229</v>
      </c>
      <c r="G45" s="75" t="s">
        <v>227</v>
      </c>
      <c r="H45" s="81">
        <v>0.00451388888888888</v>
      </c>
      <c r="I45" s="83">
        <v>0.018884259259259257</v>
      </c>
      <c r="J45" s="84">
        <f t="shared" si="0"/>
        <v>0.014370370370370377</v>
      </c>
      <c r="K45" s="85">
        <v>3</v>
      </c>
      <c r="L45" s="85">
        <v>4</v>
      </c>
      <c r="M45" s="85">
        <v>3</v>
      </c>
      <c r="N45" s="85"/>
      <c r="O45" s="86">
        <v>0.000347222222222222</v>
      </c>
      <c r="P45" s="87">
        <f t="shared" si="1"/>
        <v>0.017842592592592597</v>
      </c>
      <c r="Q45" s="88">
        <f t="shared" si="2"/>
        <v>0.0035196759259259105</v>
      </c>
      <c r="R45" s="89" t="s">
        <v>332</v>
      </c>
      <c r="S45" s="90"/>
      <c r="T45" s="117"/>
    </row>
    <row r="46" spans="2:20" ht="12.75">
      <c r="B46" s="47">
        <v>33</v>
      </c>
      <c r="C46" s="48">
        <v>126</v>
      </c>
      <c r="D46" s="19" t="s">
        <v>218</v>
      </c>
      <c r="E46" s="47">
        <v>94</v>
      </c>
      <c r="F46" s="48"/>
      <c r="G46" s="75" t="s">
        <v>219</v>
      </c>
      <c r="H46" s="81">
        <v>0.00208333333333333</v>
      </c>
      <c r="I46" s="83">
        <v>0.016149305555555556</v>
      </c>
      <c r="J46" s="84">
        <f t="shared" si="0"/>
        <v>0.014065972222222226</v>
      </c>
      <c r="K46" s="85">
        <v>3</v>
      </c>
      <c r="L46" s="85">
        <v>4</v>
      </c>
      <c r="M46" s="85">
        <v>4</v>
      </c>
      <c r="N46" s="85"/>
      <c r="O46" s="86">
        <v>0.00034722222222222224</v>
      </c>
      <c r="P46" s="87">
        <f t="shared" si="1"/>
        <v>0.01788541666666667</v>
      </c>
      <c r="Q46" s="88">
        <f t="shared" si="2"/>
        <v>0.003562499999999984</v>
      </c>
      <c r="R46" s="89" t="s">
        <v>332</v>
      </c>
      <c r="S46" s="90"/>
      <c r="T46" s="117"/>
    </row>
    <row r="47" spans="2:20" ht="12.75">
      <c r="B47" s="47">
        <v>34</v>
      </c>
      <c r="C47" s="48">
        <v>123</v>
      </c>
      <c r="D47" s="19" t="s">
        <v>216</v>
      </c>
      <c r="E47" s="47">
        <v>96</v>
      </c>
      <c r="F47" s="48"/>
      <c r="G47" s="75" t="s">
        <v>41</v>
      </c>
      <c r="H47" s="81">
        <v>0.0010416666666666667</v>
      </c>
      <c r="I47" s="83">
        <v>0.015133101851851854</v>
      </c>
      <c r="J47" s="84">
        <f t="shared" si="0"/>
        <v>0.014091435185185188</v>
      </c>
      <c r="K47" s="85">
        <v>3</v>
      </c>
      <c r="L47" s="85">
        <v>3</v>
      </c>
      <c r="M47" s="85">
        <v>5</v>
      </c>
      <c r="N47" s="85"/>
      <c r="O47" s="86">
        <v>0.00034722222222222224</v>
      </c>
      <c r="P47" s="87">
        <f t="shared" si="1"/>
        <v>0.01791087962962963</v>
      </c>
      <c r="Q47" s="88">
        <f t="shared" si="2"/>
        <v>0.003587962962962944</v>
      </c>
      <c r="R47" s="89" t="s">
        <v>332</v>
      </c>
      <c r="S47" s="90"/>
      <c r="T47" s="117"/>
    </row>
    <row r="48" spans="2:20" ht="12.75">
      <c r="B48" s="47">
        <v>35</v>
      </c>
      <c r="C48" s="48">
        <v>132</v>
      </c>
      <c r="D48" s="19" t="s">
        <v>268</v>
      </c>
      <c r="E48" s="47">
        <v>95</v>
      </c>
      <c r="F48" s="48" t="s">
        <v>269</v>
      </c>
      <c r="G48" s="75" t="s">
        <v>258</v>
      </c>
      <c r="H48" s="81">
        <v>0.00416666666666666</v>
      </c>
      <c r="I48" s="83">
        <v>0.018390046296296297</v>
      </c>
      <c r="J48" s="84">
        <f t="shared" si="0"/>
        <v>0.014223379629629638</v>
      </c>
      <c r="K48" s="85">
        <v>4</v>
      </c>
      <c r="L48" s="85">
        <v>3</v>
      </c>
      <c r="M48" s="85">
        <v>5</v>
      </c>
      <c r="N48" s="85"/>
      <c r="O48" s="86">
        <v>0.000347222222222222</v>
      </c>
      <c r="P48" s="87">
        <f t="shared" si="1"/>
        <v>0.0183900462962963</v>
      </c>
      <c r="Q48" s="88">
        <f t="shared" si="2"/>
        <v>0.004067129629629613</v>
      </c>
      <c r="R48" s="89" t="s">
        <v>332</v>
      </c>
      <c r="S48" s="90"/>
      <c r="T48" s="117"/>
    </row>
    <row r="49" spans="2:20" ht="12.75">
      <c r="B49" s="47">
        <v>36</v>
      </c>
      <c r="C49" s="48">
        <v>145</v>
      </c>
      <c r="D49" s="19" t="s">
        <v>270</v>
      </c>
      <c r="E49" s="47">
        <v>95</v>
      </c>
      <c r="F49" s="48" t="s">
        <v>271</v>
      </c>
      <c r="G49" s="75" t="s">
        <v>258</v>
      </c>
      <c r="H49" s="81">
        <v>0.00868055555555555</v>
      </c>
      <c r="I49" s="83">
        <v>0.023407407407407405</v>
      </c>
      <c r="J49" s="84">
        <f t="shared" si="0"/>
        <v>0.014726851851851854</v>
      </c>
      <c r="K49" s="85">
        <v>1</v>
      </c>
      <c r="L49" s="85">
        <v>5</v>
      </c>
      <c r="M49" s="85">
        <v>5</v>
      </c>
      <c r="N49" s="85"/>
      <c r="O49" s="86">
        <v>0.000347222222222225</v>
      </c>
      <c r="P49" s="87">
        <f t="shared" si="1"/>
        <v>0.018546296296296328</v>
      </c>
      <c r="Q49" s="88">
        <f t="shared" si="2"/>
        <v>0.004223379629629641</v>
      </c>
      <c r="R49" s="89" t="s">
        <v>332</v>
      </c>
      <c r="S49" s="90"/>
      <c r="T49" s="117"/>
    </row>
    <row r="50" spans="2:20" ht="12.75">
      <c r="B50" s="47">
        <v>37</v>
      </c>
      <c r="C50" s="48">
        <v>161</v>
      </c>
      <c r="D50" s="19" t="s">
        <v>285</v>
      </c>
      <c r="E50" s="47">
        <v>95</v>
      </c>
      <c r="F50" s="48" t="s">
        <v>286</v>
      </c>
      <c r="G50" s="106" t="s">
        <v>43</v>
      </c>
      <c r="H50" s="81">
        <v>0.0142361111111111</v>
      </c>
      <c r="I50" s="83">
        <v>0.02949189814814815</v>
      </c>
      <c r="J50" s="84">
        <f t="shared" si="0"/>
        <v>0.015255787037037049</v>
      </c>
      <c r="K50" s="92">
        <v>5</v>
      </c>
      <c r="L50" s="92">
        <v>4</v>
      </c>
      <c r="M50" s="92">
        <v>1</v>
      </c>
      <c r="N50" s="92"/>
      <c r="O50" s="86">
        <v>0.000347222222222229</v>
      </c>
      <c r="P50" s="87">
        <f t="shared" si="1"/>
        <v>0.01872800925925934</v>
      </c>
      <c r="Q50" s="88">
        <f t="shared" si="2"/>
        <v>0.004405092592592653</v>
      </c>
      <c r="R50" s="89"/>
      <c r="S50" s="90"/>
      <c r="T50" s="117"/>
    </row>
    <row r="51" spans="2:20" ht="12.75">
      <c r="B51" s="47">
        <v>38</v>
      </c>
      <c r="C51" s="48">
        <v>135</v>
      </c>
      <c r="D51" s="103" t="s">
        <v>161</v>
      </c>
      <c r="E51" s="91">
        <v>95</v>
      </c>
      <c r="F51" s="118"/>
      <c r="G51" s="75" t="s">
        <v>106</v>
      </c>
      <c r="H51" s="81">
        <v>0.00520833333333333</v>
      </c>
      <c r="I51" s="83">
        <v>0.020527777777777777</v>
      </c>
      <c r="J51" s="84">
        <f t="shared" si="0"/>
        <v>0.015319444444444448</v>
      </c>
      <c r="K51" s="85">
        <v>4</v>
      </c>
      <c r="L51" s="85">
        <v>5</v>
      </c>
      <c r="M51" s="85">
        <v>1</v>
      </c>
      <c r="N51" s="85"/>
      <c r="O51" s="86">
        <v>0.00034722222222222224</v>
      </c>
      <c r="P51" s="87">
        <f t="shared" si="1"/>
        <v>0.018791666666666672</v>
      </c>
      <c r="Q51" s="88">
        <f t="shared" si="2"/>
        <v>0.004468749999999985</v>
      </c>
      <c r="R51" s="89"/>
      <c r="S51" s="90"/>
      <c r="T51" s="117"/>
    </row>
    <row r="52" spans="2:20" ht="12.75">
      <c r="B52" s="47">
        <v>39</v>
      </c>
      <c r="C52" s="48">
        <v>125</v>
      </c>
      <c r="D52" s="19" t="s">
        <v>297</v>
      </c>
      <c r="E52" s="47">
        <v>94</v>
      </c>
      <c r="F52" s="48"/>
      <c r="G52" s="106" t="s">
        <v>300</v>
      </c>
      <c r="H52" s="81">
        <v>0.00173611111111111</v>
      </c>
      <c r="I52" s="83">
        <v>0.015818287037037037</v>
      </c>
      <c r="J52" s="84">
        <f t="shared" si="0"/>
        <v>0.014082175925925927</v>
      </c>
      <c r="K52" s="85">
        <v>4</v>
      </c>
      <c r="L52" s="85">
        <v>5</v>
      </c>
      <c r="M52" s="85">
        <v>5</v>
      </c>
      <c r="N52" s="85"/>
      <c r="O52" s="86">
        <v>0.00034722222222222224</v>
      </c>
      <c r="P52" s="87">
        <f t="shared" si="1"/>
        <v>0.018943287037037036</v>
      </c>
      <c r="Q52" s="88">
        <f t="shared" si="2"/>
        <v>0.004620370370370349</v>
      </c>
      <c r="R52" s="89"/>
      <c r="S52" s="90"/>
      <c r="T52" s="117"/>
    </row>
    <row r="53" spans="2:20" ht="12.75">
      <c r="B53" s="47">
        <v>40</v>
      </c>
      <c r="C53" s="48">
        <v>127</v>
      </c>
      <c r="D53" s="19" t="s">
        <v>281</v>
      </c>
      <c r="E53" s="47">
        <v>94</v>
      </c>
      <c r="F53" s="48" t="s">
        <v>282</v>
      </c>
      <c r="G53" s="106" t="s">
        <v>280</v>
      </c>
      <c r="H53" s="81">
        <v>0.00243055555555555</v>
      </c>
      <c r="I53" s="83">
        <v>0.01720949074074074</v>
      </c>
      <c r="J53" s="84">
        <f t="shared" si="0"/>
        <v>0.01477893518518519</v>
      </c>
      <c r="K53" s="85">
        <v>5</v>
      </c>
      <c r="L53" s="85">
        <v>2</v>
      </c>
      <c r="M53" s="85">
        <v>5</v>
      </c>
      <c r="N53" s="85"/>
      <c r="O53" s="86">
        <v>0.00034722222222222224</v>
      </c>
      <c r="P53" s="87">
        <f t="shared" si="1"/>
        <v>0.018945601851851856</v>
      </c>
      <c r="Q53" s="88">
        <f t="shared" si="2"/>
        <v>0.004622685185185169</v>
      </c>
      <c r="R53" s="89"/>
      <c r="S53" s="90"/>
      <c r="T53" s="117"/>
    </row>
    <row r="54" spans="2:20" ht="12.75">
      <c r="B54" s="47">
        <v>41</v>
      </c>
      <c r="C54" s="48">
        <v>138</v>
      </c>
      <c r="D54" s="103" t="s">
        <v>171</v>
      </c>
      <c r="E54" s="47">
        <v>96</v>
      </c>
      <c r="F54" s="48" t="s">
        <v>172</v>
      </c>
      <c r="G54" s="75" t="s">
        <v>165</v>
      </c>
      <c r="H54" s="81">
        <v>0.00624999999999999</v>
      </c>
      <c r="I54" s="83">
        <v>0.021083333333333332</v>
      </c>
      <c r="J54" s="84">
        <f t="shared" si="0"/>
        <v>0.014833333333333342</v>
      </c>
      <c r="K54" s="85">
        <v>3</v>
      </c>
      <c r="L54" s="85">
        <v>4</v>
      </c>
      <c r="M54" s="85">
        <v>5</v>
      </c>
      <c r="N54" s="85"/>
      <c r="O54" s="86">
        <v>0.000347222222222224</v>
      </c>
      <c r="P54" s="87">
        <f t="shared" si="1"/>
        <v>0.01900000000000003</v>
      </c>
      <c r="Q54" s="88">
        <f t="shared" si="2"/>
        <v>0.004677083333333344</v>
      </c>
      <c r="R54" s="89"/>
      <c r="S54" s="90"/>
      <c r="T54" s="117"/>
    </row>
    <row r="55" spans="2:20" ht="12.75">
      <c r="B55" s="47">
        <v>42</v>
      </c>
      <c r="C55" s="48">
        <v>121</v>
      </c>
      <c r="D55" s="19" t="s">
        <v>289</v>
      </c>
      <c r="E55" s="47">
        <v>95</v>
      </c>
      <c r="F55" s="48" t="s">
        <v>290</v>
      </c>
      <c r="G55" s="106" t="s">
        <v>43</v>
      </c>
      <c r="H55" s="81">
        <v>0.00034722222222222224</v>
      </c>
      <c r="I55" s="83">
        <v>0.015792824074074074</v>
      </c>
      <c r="J55" s="84">
        <f t="shared" si="0"/>
        <v>0.015445601851851851</v>
      </c>
      <c r="K55" s="85">
        <v>5</v>
      </c>
      <c r="L55" s="85">
        <v>4</v>
      </c>
      <c r="M55" s="85">
        <v>2</v>
      </c>
      <c r="N55" s="85"/>
      <c r="O55" s="86">
        <v>0.00034722222222222224</v>
      </c>
      <c r="P55" s="87">
        <f t="shared" si="1"/>
        <v>0.019265046296296294</v>
      </c>
      <c r="Q55" s="88">
        <f t="shared" si="2"/>
        <v>0.004942129629629607</v>
      </c>
      <c r="R55" s="89"/>
      <c r="S55" s="90"/>
      <c r="T55" s="117"/>
    </row>
    <row r="56" spans="2:20" ht="12.75">
      <c r="B56" s="47">
        <v>43</v>
      </c>
      <c r="C56" s="48">
        <v>136</v>
      </c>
      <c r="D56" s="103" t="s">
        <v>162</v>
      </c>
      <c r="E56" s="91">
        <v>96</v>
      </c>
      <c r="F56" s="48"/>
      <c r="G56" s="75" t="s">
        <v>106</v>
      </c>
      <c r="H56" s="81">
        <v>0.00555555555555555</v>
      </c>
      <c r="I56" s="83">
        <v>0.021379629629629627</v>
      </c>
      <c r="J56" s="84">
        <f t="shared" si="0"/>
        <v>0.015824074074074077</v>
      </c>
      <c r="K56" s="85">
        <v>4</v>
      </c>
      <c r="L56" s="85">
        <v>5</v>
      </c>
      <c r="M56" s="85">
        <v>4</v>
      </c>
      <c r="N56" s="85"/>
      <c r="O56" s="86">
        <v>0.000347222222222222</v>
      </c>
      <c r="P56" s="87">
        <f t="shared" si="1"/>
        <v>0.020337962962962964</v>
      </c>
      <c r="Q56" s="88">
        <f t="shared" si="2"/>
        <v>0.006015046296296277</v>
      </c>
      <c r="R56" s="89"/>
      <c r="S56" s="90"/>
      <c r="T56" s="117"/>
    </row>
    <row r="57" spans="2:20" ht="12.75">
      <c r="B57" s="47">
        <v>44</v>
      </c>
      <c r="C57" s="48">
        <v>134</v>
      </c>
      <c r="D57" s="103" t="s">
        <v>163</v>
      </c>
      <c r="E57" s="91">
        <v>96</v>
      </c>
      <c r="F57" s="48"/>
      <c r="G57" s="75" t="s">
        <v>106</v>
      </c>
      <c r="H57" s="81">
        <v>0.00486111111111111</v>
      </c>
      <c r="I57" s="83">
        <v>0.021386574074074075</v>
      </c>
      <c r="J57" s="84">
        <f t="shared" si="0"/>
        <v>0.016525462962962964</v>
      </c>
      <c r="K57" s="92">
        <v>3</v>
      </c>
      <c r="L57" s="92">
        <v>4</v>
      </c>
      <c r="M57" s="92">
        <v>4</v>
      </c>
      <c r="N57" s="92"/>
      <c r="O57" s="86">
        <v>0.00034722222222222224</v>
      </c>
      <c r="P57" s="87">
        <f t="shared" si="1"/>
        <v>0.02034490740740741</v>
      </c>
      <c r="Q57" s="88">
        <f t="shared" si="2"/>
        <v>0.006021990740740722</v>
      </c>
      <c r="R57" s="89"/>
      <c r="S57" s="90"/>
      <c r="T57" s="117"/>
    </row>
    <row r="58" spans="2:20" ht="12.75">
      <c r="B58" s="47">
        <v>45</v>
      </c>
      <c r="C58" s="48">
        <v>122</v>
      </c>
      <c r="D58" s="103" t="s">
        <v>160</v>
      </c>
      <c r="E58" s="91">
        <v>95</v>
      </c>
      <c r="F58" s="48"/>
      <c r="G58" s="75" t="s">
        <v>106</v>
      </c>
      <c r="H58" s="81">
        <v>0.0006944444444444445</v>
      </c>
      <c r="I58" s="83">
        <v>0.017118055555555556</v>
      </c>
      <c r="J58" s="84">
        <f t="shared" si="0"/>
        <v>0.01642361111111111</v>
      </c>
      <c r="K58" s="85">
        <v>5</v>
      </c>
      <c r="L58" s="85">
        <v>3</v>
      </c>
      <c r="M58" s="85">
        <v>4</v>
      </c>
      <c r="N58" s="85"/>
      <c r="O58" s="86">
        <v>0.00034722222222222224</v>
      </c>
      <c r="P58" s="87">
        <f t="shared" si="1"/>
        <v>0.020590277777777777</v>
      </c>
      <c r="Q58" s="88">
        <f t="shared" si="2"/>
        <v>0.00626736111111109</v>
      </c>
      <c r="R58" s="89"/>
      <c r="S58" s="90"/>
      <c r="T58" s="117"/>
    </row>
    <row r="59" spans="2:20" ht="12.75">
      <c r="B59" s="47">
        <v>46</v>
      </c>
      <c r="C59" s="48">
        <v>144</v>
      </c>
      <c r="D59" s="19" t="s">
        <v>287</v>
      </c>
      <c r="E59" s="47">
        <v>95</v>
      </c>
      <c r="F59" s="48" t="s">
        <v>288</v>
      </c>
      <c r="G59" s="106" t="s">
        <v>43</v>
      </c>
      <c r="H59" s="81">
        <v>0.00833333333333333</v>
      </c>
      <c r="I59" s="83">
        <v>0.025510416666666664</v>
      </c>
      <c r="J59" s="84">
        <f t="shared" si="0"/>
        <v>0.017177083333333336</v>
      </c>
      <c r="K59" s="85">
        <v>5</v>
      </c>
      <c r="L59" s="85">
        <v>5</v>
      </c>
      <c r="M59" s="85">
        <v>5</v>
      </c>
      <c r="N59" s="85"/>
      <c r="O59" s="86">
        <v>0.000347222222222225</v>
      </c>
      <c r="P59" s="87">
        <f t="shared" si="1"/>
        <v>0.02238541666666671</v>
      </c>
      <c r="Q59" s="88">
        <f t="shared" si="2"/>
        <v>0.008062500000000023</v>
      </c>
      <c r="R59" s="89"/>
      <c r="S59" s="90"/>
      <c r="T59" s="117"/>
    </row>
    <row r="60" spans="2:20" ht="12.75">
      <c r="B60" s="47">
        <v>47</v>
      </c>
      <c r="C60" s="48">
        <v>140</v>
      </c>
      <c r="D60" s="103" t="s">
        <v>158</v>
      </c>
      <c r="E60" s="91">
        <v>96</v>
      </c>
      <c r="F60" s="48"/>
      <c r="G60" s="75" t="s">
        <v>106</v>
      </c>
      <c r="H60" s="81">
        <v>0.00694444444444444</v>
      </c>
      <c r="I60" s="83">
        <v>0.024842592592592593</v>
      </c>
      <c r="J60" s="84">
        <f t="shared" si="0"/>
        <v>0.017898148148148153</v>
      </c>
      <c r="K60" s="85">
        <v>5</v>
      </c>
      <c r="L60" s="85">
        <v>5</v>
      </c>
      <c r="M60" s="85">
        <v>3</v>
      </c>
      <c r="N60" s="85"/>
      <c r="O60" s="86">
        <v>0.000347222222222224</v>
      </c>
      <c r="P60" s="87">
        <f t="shared" si="1"/>
        <v>0.022412037037037064</v>
      </c>
      <c r="Q60" s="88">
        <f t="shared" si="2"/>
        <v>0.008089120370370377</v>
      </c>
      <c r="R60" s="89"/>
      <c r="S60" s="90"/>
      <c r="T60" s="117"/>
    </row>
    <row r="61" spans="2:20" ht="13.5" thickBot="1">
      <c r="B61" s="119">
        <v>48</v>
      </c>
      <c r="C61" s="120">
        <v>137</v>
      </c>
      <c r="D61" s="121" t="s">
        <v>303</v>
      </c>
      <c r="E61" s="119">
        <v>94</v>
      </c>
      <c r="F61" s="120"/>
      <c r="G61" s="122" t="s">
        <v>47</v>
      </c>
      <c r="H61" s="123">
        <v>0.00590277777777777</v>
      </c>
      <c r="I61" s="124">
        <v>0.02640277777777778</v>
      </c>
      <c r="J61" s="125">
        <f t="shared" si="0"/>
        <v>0.020500000000000008</v>
      </c>
      <c r="K61" s="126">
        <v>5</v>
      </c>
      <c r="L61" s="126">
        <v>5</v>
      </c>
      <c r="M61" s="126">
        <v>5</v>
      </c>
      <c r="N61" s="126"/>
      <c r="O61" s="127">
        <v>0.000347222222222224</v>
      </c>
      <c r="P61" s="128">
        <f t="shared" si="1"/>
        <v>0.025708333333333368</v>
      </c>
      <c r="Q61" s="129">
        <f t="shared" si="2"/>
        <v>0.01138541666666668</v>
      </c>
      <c r="R61" s="130"/>
      <c r="S61" s="131"/>
      <c r="T61" s="117"/>
    </row>
    <row r="62" spans="3:19" ht="12.75">
      <c r="C62" s="48"/>
      <c r="D62" s="72"/>
      <c r="E62" s="48"/>
      <c r="F62" s="48"/>
      <c r="G62" s="76"/>
      <c r="N62" s="25"/>
      <c r="O62" s="25"/>
      <c r="P62" s="57" t="s">
        <v>40</v>
      </c>
      <c r="Q62" s="57"/>
      <c r="R62" s="57"/>
      <c r="S62" s="57"/>
    </row>
    <row r="63" spans="3:19" ht="12.75">
      <c r="C63" s="48"/>
      <c r="D63" s="19"/>
      <c r="E63" s="48"/>
      <c r="F63" s="48"/>
      <c r="G63" s="48"/>
      <c r="P63" s="57"/>
      <c r="Q63" s="57"/>
      <c r="R63" s="57"/>
      <c r="S63" s="57"/>
    </row>
    <row r="64" spans="3:22" ht="12.75">
      <c r="C64" s="48"/>
      <c r="D64" s="72"/>
      <c r="E64" s="48"/>
      <c r="F64" s="48"/>
      <c r="G64" s="59"/>
      <c r="P64" s="57" t="s">
        <v>112</v>
      </c>
      <c r="Q64" s="57"/>
      <c r="R64" s="57"/>
      <c r="S64" s="57"/>
      <c r="T64" s="57"/>
      <c r="V64" s="21"/>
    </row>
    <row r="65" spans="3:22" ht="12.75">
      <c r="C65" s="48"/>
      <c r="D65" s="19"/>
      <c r="E65" s="48"/>
      <c r="F65" s="48"/>
      <c r="G65" s="48"/>
      <c r="T65" s="57"/>
      <c r="V65" s="21"/>
    </row>
    <row r="66" spans="3:22" ht="12.75">
      <c r="C66" s="21"/>
      <c r="D66" s="73"/>
      <c r="E66" s="21"/>
      <c r="F66" s="21"/>
      <c r="T66" s="57"/>
      <c r="V66" s="21"/>
    </row>
    <row r="67" spans="2:10" ht="12.75">
      <c r="B67" s="18"/>
      <c r="C67" s="48"/>
      <c r="D67" s="19"/>
      <c r="E67" s="48"/>
      <c r="F67" s="48"/>
      <c r="G67" s="48"/>
      <c r="J67" s="40"/>
    </row>
    <row r="68" spans="3:7" ht="12.75">
      <c r="C68" s="47"/>
      <c r="D68" s="19"/>
      <c r="E68" s="59"/>
      <c r="F68" s="59"/>
      <c r="G68" s="59"/>
    </row>
    <row r="69" spans="3:7" ht="12.75">
      <c r="C69" s="47"/>
      <c r="D69" s="19"/>
      <c r="E69" s="59"/>
      <c r="F69" s="59"/>
      <c r="G69" s="59"/>
    </row>
    <row r="70" ht="12.75">
      <c r="C70" s="58"/>
    </row>
    <row r="71" spans="3:7" ht="12.75">
      <c r="C71" s="47"/>
      <c r="D71" s="19"/>
      <c r="E71" s="59"/>
      <c r="F71" s="59"/>
      <c r="G71" s="59"/>
    </row>
  </sheetData>
  <mergeCells count="6">
    <mergeCell ref="A6:S6"/>
    <mergeCell ref="K12:N12"/>
    <mergeCell ref="A1:T1"/>
    <mergeCell ref="A2:T2"/>
    <mergeCell ref="A3:T3"/>
    <mergeCell ref="A4:T4"/>
  </mergeCells>
  <printOptions/>
  <pageMargins left="0.5905511811023623" right="0" top="0.3937007874015748" bottom="0.1968503937007874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workbookViewId="0" topLeftCell="A1">
      <selection activeCell="V33" sqref="V33"/>
    </sheetView>
  </sheetViews>
  <sheetFormatPr defaultColWidth="9.00390625" defaultRowHeight="12.75"/>
  <cols>
    <col min="1" max="1" width="0.37109375" style="0" customWidth="1"/>
    <col min="2" max="2" width="3.25390625" style="0" customWidth="1"/>
    <col min="3" max="3" width="3.375" style="39" customWidth="1"/>
    <col min="4" max="4" width="20.75390625" style="0" customWidth="1"/>
    <col min="5" max="5" width="3.25390625" style="39" customWidth="1"/>
    <col min="6" max="6" width="4.625" style="39" customWidth="1"/>
    <col min="7" max="7" width="25.625" style="0" customWidth="1"/>
    <col min="8" max="8" width="9.875" style="0" hidden="1" customWidth="1"/>
    <col min="9" max="9" width="11.625" style="0" hidden="1" customWidth="1"/>
    <col min="10" max="10" width="7.25390625" style="39" customWidth="1"/>
    <col min="11" max="11" width="2.125" style="39" customWidth="1"/>
    <col min="12" max="13" width="2.00390625" style="39" customWidth="1"/>
    <col min="14" max="14" width="2.00390625" style="39" hidden="1" customWidth="1"/>
    <col min="15" max="15" width="12.375" style="0" hidden="1" customWidth="1"/>
    <col min="16" max="16" width="8.125" style="21" customWidth="1"/>
    <col min="17" max="17" width="7.75390625" style="45" customWidth="1"/>
    <col min="18" max="18" width="2.625" style="0" customWidth="1"/>
    <col min="19" max="19" width="3.00390625" style="26" customWidth="1"/>
    <col min="20" max="20" width="3.125" style="0" hidden="1" customWidth="1"/>
  </cols>
  <sheetData>
    <row r="1" spans="1:20" ht="23.25" customHeight="1">
      <c r="A1" s="134" t="s">
        <v>146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3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3.25" customHeight="1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3.25" customHeight="1">
      <c r="A4" s="133" t="s">
        <v>304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15" ht="4.5" customHeight="1">
      <c r="A5" s="17"/>
      <c r="B5" s="16"/>
      <c r="C5" s="42"/>
      <c r="D5" s="16"/>
      <c r="E5" s="38"/>
      <c r="F5" s="38"/>
      <c r="G5" s="16"/>
      <c r="H5" s="15"/>
      <c r="I5" s="15"/>
      <c r="J5" s="38"/>
      <c r="K5" s="38"/>
      <c r="L5" s="38"/>
      <c r="M5" s="38"/>
      <c r="N5" s="38"/>
      <c r="O5" s="15"/>
    </row>
    <row r="6" spans="1:19" ht="18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6" ht="3" customHeight="1">
      <c r="A7" s="15"/>
      <c r="B7" s="15"/>
      <c r="C7" s="38"/>
      <c r="D7" s="15"/>
      <c r="E7" s="38"/>
      <c r="F7" s="38"/>
      <c r="G7" s="15"/>
      <c r="H7" s="15"/>
      <c r="I7" s="15"/>
      <c r="J7" s="38"/>
      <c r="K7" s="38"/>
      <c r="L7" s="38"/>
      <c r="M7" s="38"/>
      <c r="N7" s="38"/>
      <c r="P7" s="35"/>
    </row>
    <row r="8" spans="2:14" ht="15.75">
      <c r="B8" s="13" t="s">
        <v>316</v>
      </c>
      <c r="D8" s="14"/>
      <c r="G8" s="5"/>
      <c r="H8" s="5"/>
      <c r="I8" s="5"/>
      <c r="J8" s="40"/>
      <c r="K8" s="40"/>
      <c r="L8" s="40"/>
      <c r="M8" s="40"/>
      <c r="N8" s="40"/>
    </row>
    <row r="9" spans="2:6" ht="1.5" customHeight="1">
      <c r="B9" s="14"/>
      <c r="C9" s="40"/>
      <c r="D9" s="13"/>
      <c r="E9" s="40"/>
      <c r="F9" s="40"/>
    </row>
    <row r="10" spans="2:16" ht="15.75">
      <c r="B10" s="13" t="s">
        <v>317</v>
      </c>
      <c r="C10" s="40"/>
      <c r="D10" s="13"/>
      <c r="E10" s="40"/>
      <c r="F10" s="40"/>
      <c r="H10" s="13"/>
      <c r="I10" s="13"/>
      <c r="J10" s="5" t="s">
        <v>338</v>
      </c>
      <c r="K10" s="40"/>
      <c r="L10" s="40"/>
      <c r="M10" s="40"/>
      <c r="O10" s="13"/>
      <c r="P10" s="25"/>
    </row>
    <row r="11" ht="3.75" customHeight="1" thickBot="1"/>
    <row r="12" spans="2:20" ht="16.5" thickBot="1">
      <c r="B12" s="1" t="s">
        <v>13</v>
      </c>
      <c r="C12" s="43" t="s">
        <v>0</v>
      </c>
      <c r="D12" s="2" t="s">
        <v>16</v>
      </c>
      <c r="E12" s="31" t="s">
        <v>21</v>
      </c>
      <c r="F12" s="79" t="s">
        <v>121</v>
      </c>
      <c r="G12" s="2" t="s">
        <v>17</v>
      </c>
      <c r="H12" s="2" t="s">
        <v>1</v>
      </c>
      <c r="I12" s="3" t="s">
        <v>1</v>
      </c>
      <c r="J12" s="34" t="s">
        <v>1</v>
      </c>
      <c r="K12" s="135" t="s">
        <v>4</v>
      </c>
      <c r="L12" s="136"/>
      <c r="M12" s="136"/>
      <c r="N12" s="137"/>
      <c r="O12" s="4" t="s">
        <v>8</v>
      </c>
      <c r="P12" s="22" t="s">
        <v>1</v>
      </c>
      <c r="Q12" s="34" t="s">
        <v>22</v>
      </c>
      <c r="R12" s="7" t="s">
        <v>15</v>
      </c>
      <c r="S12" s="22" t="s">
        <v>20</v>
      </c>
      <c r="T12" s="34" t="s">
        <v>20</v>
      </c>
    </row>
    <row r="13" spans="2:20" ht="16.5" thickBot="1">
      <c r="B13" s="11"/>
      <c r="C13" s="44"/>
      <c r="D13" s="6"/>
      <c r="E13" s="36"/>
      <c r="F13" s="80" t="s">
        <v>122</v>
      </c>
      <c r="G13" s="10" t="s">
        <v>14</v>
      </c>
      <c r="H13" s="6" t="s">
        <v>2</v>
      </c>
      <c r="I13" s="12" t="s">
        <v>3</v>
      </c>
      <c r="J13" s="28" t="s">
        <v>10</v>
      </c>
      <c r="K13" s="46" t="s">
        <v>6</v>
      </c>
      <c r="L13" s="46" t="s">
        <v>7</v>
      </c>
      <c r="M13" s="46" t="s">
        <v>6</v>
      </c>
      <c r="N13" s="46" t="s">
        <v>7</v>
      </c>
      <c r="O13" s="6" t="s">
        <v>9</v>
      </c>
      <c r="P13" s="9" t="s">
        <v>5</v>
      </c>
      <c r="Q13" s="28" t="s">
        <v>23</v>
      </c>
      <c r="R13" s="8"/>
      <c r="S13" s="9" t="s">
        <v>19</v>
      </c>
      <c r="T13" s="28" t="s">
        <v>25</v>
      </c>
    </row>
    <row r="14" spans="2:20" ht="12.75">
      <c r="B14" s="47">
        <v>1</v>
      </c>
      <c r="C14" s="48">
        <v>188</v>
      </c>
      <c r="D14" s="103" t="s">
        <v>191</v>
      </c>
      <c r="E14" s="47">
        <v>94</v>
      </c>
      <c r="F14" s="48" t="s">
        <v>192</v>
      </c>
      <c r="G14" s="76" t="s">
        <v>55</v>
      </c>
      <c r="H14" s="81">
        <v>0.0267361111111112</v>
      </c>
      <c r="I14" s="83">
        <v>0.03720949074074074</v>
      </c>
      <c r="J14" s="84">
        <f aca="true" t="shared" si="0" ref="J14:J41">I14-H14</f>
        <v>0.010473379629629537</v>
      </c>
      <c r="K14" s="85">
        <v>1</v>
      </c>
      <c r="L14" s="85">
        <v>0</v>
      </c>
      <c r="M14" s="85">
        <v>1</v>
      </c>
      <c r="N14" s="85"/>
      <c r="O14" s="86">
        <v>0.00034722222222222224</v>
      </c>
      <c r="P14" s="87">
        <f aca="true" t="shared" si="1" ref="P14:P41">I14-H14+(K14+L14+M14+N14)*O14</f>
        <v>0.011167824074073981</v>
      </c>
      <c r="Q14" s="88">
        <f aca="true" t="shared" si="2" ref="Q14:Q41">P14-P$14</f>
        <v>0</v>
      </c>
      <c r="R14" s="89" t="s">
        <v>323</v>
      </c>
      <c r="S14" s="90">
        <v>15</v>
      </c>
      <c r="T14" s="116"/>
    </row>
    <row r="15" spans="2:20" ht="12.75">
      <c r="B15" s="47">
        <v>2</v>
      </c>
      <c r="C15" s="48">
        <v>197</v>
      </c>
      <c r="D15" s="19" t="s">
        <v>195</v>
      </c>
      <c r="E15" s="47">
        <v>95</v>
      </c>
      <c r="F15" s="48" t="s">
        <v>196</v>
      </c>
      <c r="G15" s="76" t="s">
        <v>55</v>
      </c>
      <c r="H15" s="81">
        <v>0.0298611111111113</v>
      </c>
      <c r="I15" s="83">
        <v>0.03980324074074074</v>
      </c>
      <c r="J15" s="84">
        <f t="shared" si="0"/>
        <v>0.009942129629629443</v>
      </c>
      <c r="K15" s="85">
        <v>3</v>
      </c>
      <c r="L15" s="85">
        <v>3</v>
      </c>
      <c r="M15" s="85">
        <v>3</v>
      </c>
      <c r="N15" s="85"/>
      <c r="O15" s="86">
        <v>0.000347222222222222</v>
      </c>
      <c r="P15" s="87">
        <f t="shared" si="1"/>
        <v>0.01306712962962944</v>
      </c>
      <c r="Q15" s="88">
        <f t="shared" si="2"/>
        <v>0.0018993055555554597</v>
      </c>
      <c r="R15" s="89" t="s">
        <v>323</v>
      </c>
      <c r="S15" s="90">
        <v>14</v>
      </c>
      <c r="T15" s="117"/>
    </row>
    <row r="16" spans="2:20" ht="12.75">
      <c r="B16" s="47">
        <v>3</v>
      </c>
      <c r="C16" s="48">
        <v>198</v>
      </c>
      <c r="D16" s="103" t="s">
        <v>185</v>
      </c>
      <c r="E16" s="91">
        <v>94</v>
      </c>
      <c r="F16" s="48" t="s">
        <v>187</v>
      </c>
      <c r="G16" s="75" t="s">
        <v>176</v>
      </c>
      <c r="H16" s="81">
        <v>0.0302083333333335</v>
      </c>
      <c r="I16" s="83">
        <v>0.04135648148148148</v>
      </c>
      <c r="J16" s="84">
        <f t="shared" si="0"/>
        <v>0.01114814814814798</v>
      </c>
      <c r="K16" s="85">
        <v>3</v>
      </c>
      <c r="L16" s="85">
        <v>2</v>
      </c>
      <c r="M16" s="85">
        <v>2</v>
      </c>
      <c r="N16" s="85"/>
      <c r="O16" s="86">
        <v>0.000347222222222222</v>
      </c>
      <c r="P16" s="87">
        <f t="shared" si="1"/>
        <v>0.013578703703703534</v>
      </c>
      <c r="Q16" s="88">
        <f t="shared" si="2"/>
        <v>0.002410879629629553</v>
      </c>
      <c r="R16" s="89" t="s">
        <v>323</v>
      </c>
      <c r="S16" s="90">
        <v>13</v>
      </c>
      <c r="T16" s="117"/>
    </row>
    <row r="17" spans="2:20" ht="12.75">
      <c r="B17" s="47">
        <v>4</v>
      </c>
      <c r="C17" s="48">
        <v>181</v>
      </c>
      <c r="D17" s="19" t="s">
        <v>197</v>
      </c>
      <c r="E17" s="47">
        <v>96</v>
      </c>
      <c r="F17" s="48" t="s">
        <v>198</v>
      </c>
      <c r="G17" s="76" t="s">
        <v>55</v>
      </c>
      <c r="H17" s="81">
        <v>0.0243055555555556</v>
      </c>
      <c r="I17" s="83">
        <v>0.035494212962962964</v>
      </c>
      <c r="J17" s="84">
        <f t="shared" si="0"/>
        <v>0.011188657407407362</v>
      </c>
      <c r="K17" s="85">
        <v>3</v>
      </c>
      <c r="L17" s="85">
        <v>3</v>
      </c>
      <c r="M17" s="85">
        <v>2</v>
      </c>
      <c r="N17" s="85"/>
      <c r="O17" s="86">
        <v>0.000347222222222222</v>
      </c>
      <c r="P17" s="87">
        <f t="shared" si="1"/>
        <v>0.013966435185185139</v>
      </c>
      <c r="Q17" s="88">
        <f t="shared" si="2"/>
        <v>0.002798611111111158</v>
      </c>
      <c r="R17" s="89" t="s">
        <v>323</v>
      </c>
      <c r="S17" s="90">
        <v>12</v>
      </c>
      <c r="T17" s="117"/>
    </row>
    <row r="18" spans="2:20" ht="12.75">
      <c r="B18" s="47">
        <v>5</v>
      </c>
      <c r="C18" s="48">
        <v>176</v>
      </c>
      <c r="D18" s="103" t="s">
        <v>186</v>
      </c>
      <c r="E18" s="91">
        <v>95</v>
      </c>
      <c r="F18" s="48" t="s">
        <v>188</v>
      </c>
      <c r="G18" s="75" t="s">
        <v>176</v>
      </c>
      <c r="H18" s="81">
        <v>0.022555555555555554</v>
      </c>
      <c r="I18" s="83">
        <v>0.033519675925925925</v>
      </c>
      <c r="J18" s="84">
        <f t="shared" si="0"/>
        <v>0.01096412037037037</v>
      </c>
      <c r="K18" s="85">
        <v>2</v>
      </c>
      <c r="L18" s="85">
        <v>4</v>
      </c>
      <c r="M18" s="85">
        <v>3</v>
      </c>
      <c r="N18" s="85"/>
      <c r="O18" s="86">
        <v>0.00034722222222222224</v>
      </c>
      <c r="P18" s="87">
        <f t="shared" si="1"/>
        <v>0.01408912037037037</v>
      </c>
      <c r="Q18" s="88">
        <f t="shared" si="2"/>
        <v>0.0029212962962963888</v>
      </c>
      <c r="R18" s="89" t="s">
        <v>323</v>
      </c>
      <c r="S18" s="90">
        <v>11</v>
      </c>
      <c r="T18" s="117"/>
    </row>
    <row r="19" spans="2:20" ht="12.75">
      <c r="B19" s="47">
        <v>6</v>
      </c>
      <c r="C19" s="48">
        <v>195</v>
      </c>
      <c r="D19" s="19" t="s">
        <v>248</v>
      </c>
      <c r="E19" s="47">
        <v>95</v>
      </c>
      <c r="F19" s="48" t="s">
        <v>249</v>
      </c>
      <c r="G19" s="75" t="s">
        <v>243</v>
      </c>
      <c r="H19" s="81">
        <v>0.0291666666666668</v>
      </c>
      <c r="I19" s="83">
        <v>0.04018865740740741</v>
      </c>
      <c r="J19" s="84">
        <f t="shared" si="0"/>
        <v>0.01102199074074061</v>
      </c>
      <c r="K19" s="85">
        <v>3</v>
      </c>
      <c r="L19" s="85">
        <v>2</v>
      </c>
      <c r="M19" s="85">
        <v>4</v>
      </c>
      <c r="N19" s="85"/>
      <c r="O19" s="86">
        <v>0.000347222222222222</v>
      </c>
      <c r="P19" s="87">
        <f t="shared" si="1"/>
        <v>0.014146990740740608</v>
      </c>
      <c r="Q19" s="88">
        <f t="shared" si="2"/>
        <v>0.0029791666666666265</v>
      </c>
      <c r="R19" s="89" t="s">
        <v>323</v>
      </c>
      <c r="S19" s="90">
        <v>10</v>
      </c>
      <c r="T19" s="117"/>
    </row>
    <row r="20" spans="2:20" ht="12.75">
      <c r="B20" s="47">
        <v>7</v>
      </c>
      <c r="C20" s="48">
        <v>171</v>
      </c>
      <c r="D20" s="19" t="s">
        <v>193</v>
      </c>
      <c r="E20" s="47">
        <v>95</v>
      </c>
      <c r="F20" s="48" t="s">
        <v>194</v>
      </c>
      <c r="G20" s="76" t="s">
        <v>55</v>
      </c>
      <c r="H20" s="81">
        <v>0.020833333333333332</v>
      </c>
      <c r="I20" s="83">
        <v>0.032962962962962965</v>
      </c>
      <c r="J20" s="84">
        <f t="shared" si="0"/>
        <v>0.012129629629629633</v>
      </c>
      <c r="K20" s="85">
        <v>2</v>
      </c>
      <c r="L20" s="85">
        <v>2</v>
      </c>
      <c r="M20" s="85">
        <v>2</v>
      </c>
      <c r="N20" s="85"/>
      <c r="O20" s="86">
        <v>0.00034722222222222224</v>
      </c>
      <c r="P20" s="87">
        <f t="shared" si="1"/>
        <v>0.014212962962962965</v>
      </c>
      <c r="Q20" s="88">
        <f t="shared" si="2"/>
        <v>0.0030451388888889843</v>
      </c>
      <c r="R20" s="89" t="s">
        <v>332</v>
      </c>
      <c r="S20" s="90">
        <v>9</v>
      </c>
      <c r="T20" s="117"/>
    </row>
    <row r="21" spans="2:20" ht="12.75">
      <c r="B21" s="47">
        <v>8</v>
      </c>
      <c r="C21" s="48">
        <v>189</v>
      </c>
      <c r="D21" s="19" t="s">
        <v>256</v>
      </c>
      <c r="E21" s="47">
        <v>94</v>
      </c>
      <c r="F21" s="48" t="s">
        <v>257</v>
      </c>
      <c r="G21" s="75" t="s">
        <v>258</v>
      </c>
      <c r="H21" s="81">
        <v>0.0270833333333334</v>
      </c>
      <c r="I21" s="83">
        <v>0.03818055555555556</v>
      </c>
      <c r="J21" s="84">
        <f t="shared" si="0"/>
        <v>0.011097222222222158</v>
      </c>
      <c r="K21" s="85">
        <v>2</v>
      </c>
      <c r="L21" s="85">
        <v>4</v>
      </c>
      <c r="M21" s="85">
        <v>3</v>
      </c>
      <c r="N21" s="85"/>
      <c r="O21" s="86">
        <v>0.000347222222222222</v>
      </c>
      <c r="P21" s="87">
        <f t="shared" si="1"/>
        <v>0.014222222222222155</v>
      </c>
      <c r="Q21" s="88">
        <f t="shared" si="2"/>
        <v>0.003054398148148174</v>
      </c>
      <c r="R21" s="89" t="s">
        <v>332</v>
      </c>
      <c r="S21" s="90">
        <v>8</v>
      </c>
      <c r="T21" s="117"/>
    </row>
    <row r="22" spans="2:20" ht="12.75">
      <c r="B22" s="47">
        <v>9</v>
      </c>
      <c r="C22" s="48">
        <v>200</v>
      </c>
      <c r="D22" s="19" t="s">
        <v>199</v>
      </c>
      <c r="E22" s="47">
        <v>96</v>
      </c>
      <c r="F22" s="48" t="s">
        <v>200</v>
      </c>
      <c r="G22" s="76" t="s">
        <v>55</v>
      </c>
      <c r="H22" s="81">
        <v>0.0274305555555557</v>
      </c>
      <c r="I22" s="83">
        <v>0.03876157407407408</v>
      </c>
      <c r="J22" s="84">
        <f t="shared" si="0"/>
        <v>0.01133101851851838</v>
      </c>
      <c r="K22" s="85">
        <v>3</v>
      </c>
      <c r="L22" s="85">
        <v>4</v>
      </c>
      <c r="M22" s="85">
        <v>2</v>
      </c>
      <c r="N22" s="85"/>
      <c r="O22" s="86">
        <v>0.000347222222222222</v>
      </c>
      <c r="P22" s="87">
        <f t="shared" si="1"/>
        <v>0.014456018518518377</v>
      </c>
      <c r="Q22" s="88">
        <f t="shared" si="2"/>
        <v>0.0032881944444443957</v>
      </c>
      <c r="R22" s="89" t="s">
        <v>332</v>
      </c>
      <c r="S22" s="90">
        <v>7</v>
      </c>
      <c r="T22" s="117"/>
    </row>
    <row r="23" spans="2:20" ht="12.75">
      <c r="B23" s="47">
        <v>10</v>
      </c>
      <c r="C23" s="48">
        <v>187</v>
      </c>
      <c r="D23" s="19" t="s">
        <v>220</v>
      </c>
      <c r="E23" s="47">
        <v>94</v>
      </c>
      <c r="F23" s="48" t="s">
        <v>221</v>
      </c>
      <c r="G23" s="75" t="s">
        <v>41</v>
      </c>
      <c r="H23" s="81">
        <v>0.026388888888889</v>
      </c>
      <c r="I23" s="83">
        <v>0.03740625</v>
      </c>
      <c r="J23" s="84">
        <f t="shared" si="0"/>
        <v>0.011017361111111002</v>
      </c>
      <c r="K23" s="85">
        <v>3</v>
      </c>
      <c r="L23" s="85">
        <v>4</v>
      </c>
      <c r="M23" s="85">
        <v>3</v>
      </c>
      <c r="N23" s="85"/>
      <c r="O23" s="86">
        <v>0.00034722222222222224</v>
      </c>
      <c r="P23" s="87">
        <f t="shared" si="1"/>
        <v>0.014489583333333224</v>
      </c>
      <c r="Q23" s="88">
        <f t="shared" si="2"/>
        <v>0.003321759259259243</v>
      </c>
      <c r="R23" s="89" t="s">
        <v>332</v>
      </c>
      <c r="S23" s="90">
        <v>6</v>
      </c>
      <c r="T23" s="117"/>
    </row>
    <row r="24" spans="2:20" ht="12.75">
      <c r="B24" s="47">
        <v>11</v>
      </c>
      <c r="C24" s="48">
        <v>183</v>
      </c>
      <c r="D24" s="103" t="s">
        <v>150</v>
      </c>
      <c r="E24" s="91">
        <v>95</v>
      </c>
      <c r="F24" s="48"/>
      <c r="G24" s="75" t="s">
        <v>106</v>
      </c>
      <c r="H24" s="81">
        <v>0.0250000000000001</v>
      </c>
      <c r="I24" s="83">
        <v>0.03750462962962963</v>
      </c>
      <c r="J24" s="84">
        <f t="shared" si="0"/>
        <v>0.012504629629629532</v>
      </c>
      <c r="K24" s="85">
        <v>2</v>
      </c>
      <c r="L24" s="85">
        <v>3</v>
      </c>
      <c r="M24" s="85">
        <v>1</v>
      </c>
      <c r="N24" s="85"/>
      <c r="O24" s="86">
        <v>0.000347222222222222</v>
      </c>
      <c r="P24" s="87">
        <f t="shared" si="1"/>
        <v>0.014587962962962865</v>
      </c>
      <c r="Q24" s="88">
        <f t="shared" si="2"/>
        <v>0.003420138888888884</v>
      </c>
      <c r="R24" s="89" t="s">
        <v>332</v>
      </c>
      <c r="S24" s="90">
        <v>5</v>
      </c>
      <c r="T24" s="117"/>
    </row>
    <row r="25" spans="2:20" ht="12.75">
      <c r="B25" s="47">
        <v>12</v>
      </c>
      <c r="C25" s="48">
        <v>186</v>
      </c>
      <c r="D25" s="103" t="s">
        <v>151</v>
      </c>
      <c r="E25" s="91">
        <v>95</v>
      </c>
      <c r="F25" s="48"/>
      <c r="G25" s="75" t="s">
        <v>106</v>
      </c>
      <c r="H25" s="81">
        <v>0.0260416666666667</v>
      </c>
      <c r="I25" s="83">
        <v>0.03793865740740741</v>
      </c>
      <c r="J25" s="84">
        <f t="shared" si="0"/>
        <v>0.011896990740740708</v>
      </c>
      <c r="K25" s="85">
        <v>2</v>
      </c>
      <c r="L25" s="85">
        <v>2</v>
      </c>
      <c r="M25" s="85">
        <v>4</v>
      </c>
      <c r="N25" s="85"/>
      <c r="O25" s="86">
        <v>0.000347222222222222</v>
      </c>
      <c r="P25" s="87">
        <f t="shared" si="1"/>
        <v>0.014674768518518485</v>
      </c>
      <c r="Q25" s="88">
        <f t="shared" si="2"/>
        <v>0.0035069444444445035</v>
      </c>
      <c r="R25" s="89" t="s">
        <v>332</v>
      </c>
      <c r="S25" s="90">
        <v>4</v>
      </c>
      <c r="T25" s="117"/>
    </row>
    <row r="26" spans="2:20" ht="12.75">
      <c r="B26" s="47">
        <v>13</v>
      </c>
      <c r="C26" s="48">
        <v>191</v>
      </c>
      <c r="D26" s="19" t="s">
        <v>250</v>
      </c>
      <c r="E26" s="47">
        <v>95</v>
      </c>
      <c r="F26" s="48" t="s">
        <v>251</v>
      </c>
      <c r="G26" s="75" t="s">
        <v>62</v>
      </c>
      <c r="H26" s="81">
        <v>0.0277777777777779</v>
      </c>
      <c r="I26" s="83">
        <v>0.03830324074074074</v>
      </c>
      <c r="J26" s="84">
        <f t="shared" si="0"/>
        <v>0.01052546296296284</v>
      </c>
      <c r="K26" s="85">
        <v>4</v>
      </c>
      <c r="L26" s="85">
        <v>3</v>
      </c>
      <c r="M26" s="85">
        <v>5</v>
      </c>
      <c r="N26" s="85"/>
      <c r="O26" s="86">
        <v>0.00034722222222222224</v>
      </c>
      <c r="P26" s="87">
        <f t="shared" si="1"/>
        <v>0.014692129629629506</v>
      </c>
      <c r="Q26" s="88">
        <f t="shared" si="2"/>
        <v>0.0035243055555555253</v>
      </c>
      <c r="R26" s="89" t="s">
        <v>332</v>
      </c>
      <c r="S26" s="90">
        <v>3</v>
      </c>
      <c r="T26" s="117"/>
    </row>
    <row r="27" spans="2:20" ht="12.75">
      <c r="B27" s="47">
        <v>14</v>
      </c>
      <c r="C27" s="48">
        <v>177</v>
      </c>
      <c r="D27" s="103" t="s">
        <v>189</v>
      </c>
      <c r="E27" s="91">
        <v>95</v>
      </c>
      <c r="F27" s="48" t="s">
        <v>190</v>
      </c>
      <c r="G27" s="75" t="s">
        <v>176</v>
      </c>
      <c r="H27" s="81">
        <v>0.0229166666666667</v>
      </c>
      <c r="I27" s="83">
        <v>0.03421759259259259</v>
      </c>
      <c r="J27" s="84">
        <f t="shared" si="0"/>
        <v>0.011300925925925891</v>
      </c>
      <c r="K27" s="85">
        <v>4</v>
      </c>
      <c r="L27" s="85">
        <v>3</v>
      </c>
      <c r="M27" s="85">
        <v>3</v>
      </c>
      <c r="N27" s="85"/>
      <c r="O27" s="86">
        <v>0.00034722222222222224</v>
      </c>
      <c r="P27" s="87">
        <f t="shared" si="1"/>
        <v>0.014773148148148113</v>
      </c>
      <c r="Q27" s="88">
        <f t="shared" si="2"/>
        <v>0.0036053240740741323</v>
      </c>
      <c r="R27" s="89" t="s">
        <v>332</v>
      </c>
      <c r="S27" s="90">
        <v>2</v>
      </c>
      <c r="T27" s="117"/>
    </row>
    <row r="28" spans="2:20" ht="12.75">
      <c r="B28" s="47">
        <v>15</v>
      </c>
      <c r="C28" s="48">
        <v>182</v>
      </c>
      <c r="D28" s="103" t="s">
        <v>148</v>
      </c>
      <c r="E28" s="91">
        <v>96</v>
      </c>
      <c r="F28" s="48"/>
      <c r="G28" s="75" t="s">
        <v>106</v>
      </c>
      <c r="H28" s="81">
        <v>0.0246527777777778</v>
      </c>
      <c r="I28" s="83">
        <v>0.03598148148148148</v>
      </c>
      <c r="J28" s="84">
        <f t="shared" si="0"/>
        <v>0.011328703703703681</v>
      </c>
      <c r="K28" s="85">
        <v>3</v>
      </c>
      <c r="L28" s="85">
        <v>5</v>
      </c>
      <c r="M28" s="85">
        <v>2</v>
      </c>
      <c r="N28" s="85"/>
      <c r="O28" s="86">
        <v>0.000347222222222222</v>
      </c>
      <c r="P28" s="87">
        <f t="shared" si="1"/>
        <v>0.014800925925925901</v>
      </c>
      <c r="Q28" s="88">
        <f t="shared" si="2"/>
        <v>0.0036331018518519203</v>
      </c>
      <c r="R28" s="89" t="s">
        <v>332</v>
      </c>
      <c r="S28" s="90">
        <v>2</v>
      </c>
      <c r="T28" s="117"/>
    </row>
    <row r="29" spans="2:20" ht="12.75">
      <c r="B29" s="47">
        <v>16</v>
      </c>
      <c r="C29" s="48">
        <v>172</v>
      </c>
      <c r="D29" s="19" t="s">
        <v>252</v>
      </c>
      <c r="E29" s="47">
        <v>94</v>
      </c>
      <c r="F29" s="48" t="s">
        <v>253</v>
      </c>
      <c r="G29" s="75" t="s">
        <v>62</v>
      </c>
      <c r="H29" s="81">
        <v>0.021180555555555553</v>
      </c>
      <c r="I29" s="83">
        <v>0.03302893518518519</v>
      </c>
      <c r="J29" s="84">
        <f t="shared" si="0"/>
        <v>0.011848379629629636</v>
      </c>
      <c r="K29" s="85">
        <v>4</v>
      </c>
      <c r="L29" s="85">
        <v>2</v>
      </c>
      <c r="M29" s="85">
        <v>3</v>
      </c>
      <c r="N29" s="85"/>
      <c r="O29" s="86">
        <v>0.00034722222222222224</v>
      </c>
      <c r="P29" s="87">
        <f t="shared" si="1"/>
        <v>0.014973379629629635</v>
      </c>
      <c r="Q29" s="88">
        <f t="shared" si="2"/>
        <v>0.003805555555555654</v>
      </c>
      <c r="R29" s="89" t="s">
        <v>332</v>
      </c>
      <c r="S29" s="90">
        <v>2</v>
      </c>
      <c r="T29" s="117"/>
    </row>
    <row r="30" spans="2:20" ht="12.75">
      <c r="B30" s="47">
        <v>17</v>
      </c>
      <c r="C30" s="48">
        <v>194</v>
      </c>
      <c r="D30" s="19" t="s">
        <v>265</v>
      </c>
      <c r="E30" s="47">
        <v>94</v>
      </c>
      <c r="F30" s="48" t="s">
        <v>266</v>
      </c>
      <c r="G30" s="75" t="s">
        <v>258</v>
      </c>
      <c r="H30" s="81">
        <v>0.0288194444444446</v>
      </c>
      <c r="I30" s="83">
        <v>0.03945601851851852</v>
      </c>
      <c r="J30" s="84">
        <f t="shared" si="0"/>
        <v>0.010636574074073923</v>
      </c>
      <c r="K30" s="85">
        <v>4</v>
      </c>
      <c r="L30" s="85">
        <v>5</v>
      </c>
      <c r="M30" s="85">
        <v>4</v>
      </c>
      <c r="N30" s="85"/>
      <c r="O30" s="86">
        <v>0.000347222222222222</v>
      </c>
      <c r="P30" s="87">
        <f t="shared" si="1"/>
        <v>0.01515046296296281</v>
      </c>
      <c r="Q30" s="88">
        <f t="shared" si="2"/>
        <v>0.003982638888888829</v>
      </c>
      <c r="R30" s="89" t="s">
        <v>332</v>
      </c>
      <c r="S30" s="90">
        <v>2</v>
      </c>
      <c r="T30" s="117"/>
    </row>
    <row r="31" spans="2:20" ht="12.75">
      <c r="B31" s="47">
        <v>18</v>
      </c>
      <c r="C31" s="48">
        <v>185</v>
      </c>
      <c r="D31" s="103" t="s">
        <v>152</v>
      </c>
      <c r="E31" s="91">
        <v>96</v>
      </c>
      <c r="F31" s="48"/>
      <c r="G31" s="75" t="s">
        <v>106</v>
      </c>
      <c r="H31" s="81">
        <v>0.0256944444444445</v>
      </c>
      <c r="I31" s="83">
        <v>0.037510416666666664</v>
      </c>
      <c r="J31" s="84">
        <f t="shared" si="0"/>
        <v>0.011815972222222165</v>
      </c>
      <c r="K31" s="85">
        <v>2</v>
      </c>
      <c r="L31" s="85">
        <v>4</v>
      </c>
      <c r="M31" s="85">
        <v>4</v>
      </c>
      <c r="N31" s="85"/>
      <c r="O31" s="86">
        <v>0.00034722222222222224</v>
      </c>
      <c r="P31" s="87">
        <f t="shared" si="1"/>
        <v>0.015288194444444387</v>
      </c>
      <c r="Q31" s="88">
        <f t="shared" si="2"/>
        <v>0.004120370370370406</v>
      </c>
      <c r="R31" s="89" t="s">
        <v>332</v>
      </c>
      <c r="S31" s="90">
        <v>2</v>
      </c>
      <c r="T31" s="117"/>
    </row>
    <row r="32" spans="2:20" ht="12.75">
      <c r="B32" s="47">
        <v>19</v>
      </c>
      <c r="C32" s="48">
        <v>192</v>
      </c>
      <c r="D32" s="103" t="s">
        <v>145</v>
      </c>
      <c r="E32" s="91">
        <v>94</v>
      </c>
      <c r="F32" s="48"/>
      <c r="G32" s="75" t="s">
        <v>106</v>
      </c>
      <c r="H32" s="81">
        <v>0.0281250000000001</v>
      </c>
      <c r="I32" s="83">
        <v>0.039949074074074074</v>
      </c>
      <c r="J32" s="84">
        <f t="shared" si="0"/>
        <v>0.011824074074073973</v>
      </c>
      <c r="K32" s="85">
        <v>3</v>
      </c>
      <c r="L32" s="85">
        <v>3</v>
      </c>
      <c r="M32" s="85">
        <v>4</v>
      </c>
      <c r="N32" s="85"/>
      <c r="O32" s="86">
        <v>0.00034722222222222224</v>
      </c>
      <c r="P32" s="87">
        <f t="shared" si="1"/>
        <v>0.015296296296296195</v>
      </c>
      <c r="Q32" s="88">
        <f t="shared" si="2"/>
        <v>0.004128472222222214</v>
      </c>
      <c r="R32" s="89" t="s">
        <v>332</v>
      </c>
      <c r="S32" s="90">
        <v>2</v>
      </c>
      <c r="T32" s="117"/>
    </row>
    <row r="33" spans="2:20" ht="12.75">
      <c r="B33" s="47">
        <v>20</v>
      </c>
      <c r="C33" s="48">
        <v>199</v>
      </c>
      <c r="D33" s="19" t="s">
        <v>261</v>
      </c>
      <c r="E33" s="47">
        <v>94</v>
      </c>
      <c r="F33" s="48" t="s">
        <v>262</v>
      </c>
      <c r="G33" s="75" t="s">
        <v>258</v>
      </c>
      <c r="H33" s="81">
        <v>0.0305555555555557</v>
      </c>
      <c r="I33" s="83">
        <v>0.04276851851851852</v>
      </c>
      <c r="J33" s="84">
        <f t="shared" si="0"/>
        <v>0.012212962962962818</v>
      </c>
      <c r="K33" s="85">
        <v>2</v>
      </c>
      <c r="L33" s="85">
        <v>4</v>
      </c>
      <c r="M33" s="85">
        <v>3</v>
      </c>
      <c r="N33" s="85"/>
      <c r="O33" s="86">
        <v>0.00034722222222222224</v>
      </c>
      <c r="P33" s="87">
        <f t="shared" si="1"/>
        <v>0.015337962962962817</v>
      </c>
      <c r="Q33" s="88">
        <f t="shared" si="2"/>
        <v>0.004170138888888836</v>
      </c>
      <c r="R33" s="89" t="s">
        <v>332</v>
      </c>
      <c r="S33" s="90">
        <v>1</v>
      </c>
      <c r="T33" s="117"/>
    </row>
    <row r="34" spans="2:20" ht="12.75">
      <c r="B34" s="47">
        <v>21</v>
      </c>
      <c r="C34" s="48">
        <v>180</v>
      </c>
      <c r="D34" s="19" t="s">
        <v>254</v>
      </c>
      <c r="E34" s="47">
        <v>96</v>
      </c>
      <c r="F34" s="48" t="s">
        <v>255</v>
      </c>
      <c r="G34" s="75" t="s">
        <v>62</v>
      </c>
      <c r="H34" s="81">
        <v>0.0239583333333334</v>
      </c>
      <c r="I34" s="83">
        <v>0.03611689814814815</v>
      </c>
      <c r="J34" s="84">
        <f t="shared" si="0"/>
        <v>0.012158564814814747</v>
      </c>
      <c r="K34" s="85">
        <v>3</v>
      </c>
      <c r="L34" s="85">
        <v>5</v>
      </c>
      <c r="M34" s="85">
        <v>2</v>
      </c>
      <c r="N34" s="85"/>
      <c r="O34" s="86">
        <v>0.00034722222222222224</v>
      </c>
      <c r="P34" s="87">
        <f t="shared" si="1"/>
        <v>0.01563078703703697</v>
      </c>
      <c r="Q34" s="88">
        <f t="shared" si="2"/>
        <v>0.00446296296296299</v>
      </c>
      <c r="R34" s="89" t="s">
        <v>332</v>
      </c>
      <c r="S34" s="90">
        <v>1</v>
      </c>
      <c r="T34" s="117"/>
    </row>
    <row r="35" spans="2:20" ht="12.75">
      <c r="B35" s="47">
        <v>22</v>
      </c>
      <c r="C35" s="48">
        <v>193</v>
      </c>
      <c r="D35" s="103" t="s">
        <v>147</v>
      </c>
      <c r="E35" s="91">
        <v>94</v>
      </c>
      <c r="F35" s="48"/>
      <c r="G35" s="75" t="s">
        <v>106</v>
      </c>
      <c r="H35" s="81">
        <v>0.0284722222222223</v>
      </c>
      <c r="I35" s="83">
        <v>0.04111226851851852</v>
      </c>
      <c r="J35" s="84">
        <f t="shared" si="0"/>
        <v>0.012640046296296219</v>
      </c>
      <c r="K35" s="85">
        <v>5</v>
      </c>
      <c r="L35" s="85">
        <v>3</v>
      </c>
      <c r="M35" s="85">
        <v>2</v>
      </c>
      <c r="N35" s="85"/>
      <c r="O35" s="86">
        <v>0.000347222222222222</v>
      </c>
      <c r="P35" s="87">
        <f t="shared" si="1"/>
        <v>0.01611226851851844</v>
      </c>
      <c r="Q35" s="88">
        <f t="shared" si="2"/>
        <v>0.004944444444444458</v>
      </c>
      <c r="R35" s="89"/>
      <c r="S35" s="90">
        <v>1</v>
      </c>
      <c r="T35" s="117"/>
    </row>
    <row r="36" spans="2:20" ht="12.75">
      <c r="B36" s="47">
        <v>23</v>
      </c>
      <c r="C36" s="48">
        <v>196</v>
      </c>
      <c r="D36" s="103" t="s">
        <v>159</v>
      </c>
      <c r="E36" s="91">
        <v>94</v>
      </c>
      <c r="F36" s="118"/>
      <c r="G36" s="75" t="s">
        <v>106</v>
      </c>
      <c r="H36" s="81">
        <v>0.029513888888889</v>
      </c>
      <c r="I36" s="83">
        <v>0.0418912037037037</v>
      </c>
      <c r="J36" s="84">
        <f t="shared" si="0"/>
        <v>0.012377314814814702</v>
      </c>
      <c r="K36" s="85">
        <v>4</v>
      </c>
      <c r="L36" s="85">
        <v>5</v>
      </c>
      <c r="M36" s="85">
        <v>2</v>
      </c>
      <c r="N36" s="85"/>
      <c r="O36" s="86">
        <v>0.00034722222222222224</v>
      </c>
      <c r="P36" s="87">
        <f t="shared" si="1"/>
        <v>0.016196759259259147</v>
      </c>
      <c r="Q36" s="88">
        <f t="shared" si="2"/>
        <v>0.005028935185185166</v>
      </c>
      <c r="R36" s="89"/>
      <c r="S36" s="90">
        <v>1</v>
      </c>
      <c r="T36" s="117"/>
    </row>
    <row r="37" spans="2:20" ht="12.75">
      <c r="B37" s="47">
        <v>24</v>
      </c>
      <c r="C37" s="48">
        <v>175</v>
      </c>
      <c r="D37" s="103" t="s">
        <v>149</v>
      </c>
      <c r="E37" s="91">
        <v>95</v>
      </c>
      <c r="F37" s="48"/>
      <c r="G37" s="75" t="s">
        <v>106</v>
      </c>
      <c r="H37" s="81">
        <v>0.0222222222222222</v>
      </c>
      <c r="I37" s="83">
        <v>0.03396990740740741</v>
      </c>
      <c r="J37" s="84">
        <f t="shared" si="0"/>
        <v>0.011747685185185208</v>
      </c>
      <c r="K37" s="85">
        <v>4</v>
      </c>
      <c r="L37" s="85">
        <v>5</v>
      </c>
      <c r="M37" s="85">
        <v>4</v>
      </c>
      <c r="N37" s="85"/>
      <c r="O37" s="86">
        <v>0.00034722222222222224</v>
      </c>
      <c r="P37" s="87">
        <f t="shared" si="1"/>
        <v>0.0162615740740741</v>
      </c>
      <c r="Q37" s="88">
        <f t="shared" si="2"/>
        <v>0.005093750000000117</v>
      </c>
      <c r="R37" s="89"/>
      <c r="S37" s="90">
        <v>1</v>
      </c>
      <c r="T37" s="117"/>
    </row>
    <row r="38" spans="2:20" ht="12.75">
      <c r="B38" s="47">
        <v>25</v>
      </c>
      <c r="C38" s="48">
        <v>174</v>
      </c>
      <c r="D38" s="19" t="s">
        <v>263</v>
      </c>
      <c r="E38" s="47">
        <v>94</v>
      </c>
      <c r="F38" s="48" t="s">
        <v>264</v>
      </c>
      <c r="G38" s="75" t="s">
        <v>258</v>
      </c>
      <c r="H38" s="81">
        <v>0.021875</v>
      </c>
      <c r="I38" s="83">
        <v>0.035221064814814816</v>
      </c>
      <c r="J38" s="84">
        <f t="shared" si="0"/>
        <v>0.013346064814814818</v>
      </c>
      <c r="K38" s="85">
        <v>4</v>
      </c>
      <c r="L38" s="85">
        <v>4</v>
      </c>
      <c r="M38" s="85">
        <v>4</v>
      </c>
      <c r="N38" s="85"/>
      <c r="O38" s="86">
        <v>0.000347222222222222</v>
      </c>
      <c r="P38" s="87">
        <f t="shared" si="1"/>
        <v>0.017512731481481483</v>
      </c>
      <c r="Q38" s="88">
        <f t="shared" si="2"/>
        <v>0.006344907407407502</v>
      </c>
      <c r="R38" s="89"/>
      <c r="S38" s="90">
        <v>1</v>
      </c>
      <c r="T38" s="117"/>
    </row>
    <row r="39" spans="2:20" ht="12.75">
      <c r="B39" s="47">
        <v>26</v>
      </c>
      <c r="C39" s="48">
        <v>173</v>
      </c>
      <c r="D39" s="19" t="s">
        <v>201</v>
      </c>
      <c r="E39" s="47">
        <v>96</v>
      </c>
      <c r="F39" s="48"/>
      <c r="G39" s="76" t="s">
        <v>55</v>
      </c>
      <c r="H39" s="81">
        <v>0.02152777777777778</v>
      </c>
      <c r="I39" s="83">
        <v>0.034515046296296294</v>
      </c>
      <c r="J39" s="84">
        <f t="shared" si="0"/>
        <v>0.012987268518518513</v>
      </c>
      <c r="K39" s="85">
        <v>5</v>
      </c>
      <c r="L39" s="85">
        <v>4</v>
      </c>
      <c r="M39" s="85">
        <v>5</v>
      </c>
      <c r="N39" s="85"/>
      <c r="O39" s="86">
        <v>0.00034722222222222224</v>
      </c>
      <c r="P39" s="87">
        <f t="shared" si="1"/>
        <v>0.017848379629629624</v>
      </c>
      <c r="Q39" s="88">
        <f t="shared" si="2"/>
        <v>0.006680555555555643</v>
      </c>
      <c r="R39" s="89"/>
      <c r="S39" s="90">
        <v>1</v>
      </c>
      <c r="T39" s="117"/>
    </row>
    <row r="40" spans="2:20" ht="12.75">
      <c r="B40" s="47">
        <v>27</v>
      </c>
      <c r="C40" s="48">
        <v>179</v>
      </c>
      <c r="D40" s="19" t="s">
        <v>259</v>
      </c>
      <c r="E40" s="47">
        <v>95</v>
      </c>
      <c r="F40" s="48" t="s">
        <v>260</v>
      </c>
      <c r="G40" s="75" t="s">
        <v>258</v>
      </c>
      <c r="H40" s="81">
        <v>0.0236111111111112</v>
      </c>
      <c r="I40" s="83">
        <v>0.03704629629629629</v>
      </c>
      <c r="J40" s="84">
        <f t="shared" si="0"/>
        <v>0.013435185185185092</v>
      </c>
      <c r="K40" s="85">
        <v>4</v>
      </c>
      <c r="L40" s="85">
        <v>5</v>
      </c>
      <c r="M40" s="85">
        <v>4</v>
      </c>
      <c r="N40" s="85"/>
      <c r="O40" s="86">
        <v>0.000347222222222222</v>
      </c>
      <c r="P40" s="87">
        <f t="shared" si="1"/>
        <v>0.01794907407407398</v>
      </c>
      <c r="Q40" s="88">
        <f t="shared" si="2"/>
        <v>0.006781249999999997</v>
      </c>
      <c r="R40" s="89"/>
      <c r="S40" s="90">
        <v>1</v>
      </c>
      <c r="T40" s="117"/>
    </row>
    <row r="41" spans="2:20" ht="12.75">
      <c r="B41" s="47">
        <v>28</v>
      </c>
      <c r="C41" s="48">
        <v>184</v>
      </c>
      <c r="D41" s="19" t="s">
        <v>267</v>
      </c>
      <c r="E41" s="47">
        <v>94</v>
      </c>
      <c r="F41" s="48" t="s">
        <v>229</v>
      </c>
      <c r="G41" s="75" t="s">
        <v>258</v>
      </c>
      <c r="H41" s="81">
        <v>0.0253472222222223</v>
      </c>
      <c r="I41" s="83">
        <v>0.03836111111111112</v>
      </c>
      <c r="J41" s="84">
        <f t="shared" si="0"/>
        <v>0.013013888888888818</v>
      </c>
      <c r="K41" s="92">
        <v>5</v>
      </c>
      <c r="L41" s="92">
        <v>5</v>
      </c>
      <c r="M41" s="92">
        <v>5</v>
      </c>
      <c r="N41" s="92"/>
      <c r="O41" s="86">
        <v>0.00034722222222222224</v>
      </c>
      <c r="P41" s="87">
        <f t="shared" si="1"/>
        <v>0.018222222222222154</v>
      </c>
      <c r="Q41" s="88">
        <f t="shared" si="2"/>
        <v>0.0070543981481481725</v>
      </c>
      <c r="R41" s="89"/>
      <c r="S41" s="90">
        <v>1</v>
      </c>
      <c r="T41" s="117"/>
    </row>
    <row r="42" spans="3:17" ht="12.75">
      <c r="C42" s="48"/>
      <c r="D42" s="72"/>
      <c r="E42" s="48"/>
      <c r="F42" s="48"/>
      <c r="G42" s="60"/>
      <c r="N42" s="25"/>
      <c r="O42" s="25"/>
      <c r="P42" s="25"/>
      <c r="Q42" s="35"/>
    </row>
    <row r="43" spans="3:22" ht="12.75">
      <c r="C43" s="48"/>
      <c r="D43" s="72" t="s">
        <v>118</v>
      </c>
      <c r="E43" s="48"/>
      <c r="F43" s="48"/>
      <c r="G43" s="59"/>
      <c r="T43" s="57"/>
      <c r="V43" s="21"/>
    </row>
    <row r="44" spans="3:22" ht="12.75">
      <c r="C44" s="48">
        <v>178</v>
      </c>
      <c r="D44" s="19" t="s">
        <v>222</v>
      </c>
      <c r="E44" s="47">
        <v>95</v>
      </c>
      <c r="F44" s="48" t="s">
        <v>223</v>
      </c>
      <c r="G44" s="48" t="s">
        <v>41</v>
      </c>
      <c r="T44" s="57"/>
      <c r="V44" s="21"/>
    </row>
    <row r="45" spans="3:22" ht="12.75">
      <c r="C45" s="21"/>
      <c r="D45" s="73"/>
      <c r="E45" s="21"/>
      <c r="F45" s="21"/>
      <c r="T45" s="57"/>
      <c r="V45" s="21"/>
    </row>
    <row r="46" spans="2:10" ht="12.75">
      <c r="B46" s="18"/>
      <c r="C46" s="48"/>
      <c r="D46" s="19"/>
      <c r="E46" s="48"/>
      <c r="F46" s="48"/>
      <c r="G46" s="48"/>
      <c r="J46" s="40"/>
    </row>
    <row r="47" spans="3:7" ht="12.75">
      <c r="C47" s="47"/>
      <c r="D47" s="19"/>
      <c r="E47" s="59"/>
      <c r="F47" s="59"/>
      <c r="G47" s="59"/>
    </row>
    <row r="48" spans="3:19" ht="12.75">
      <c r="C48" s="47"/>
      <c r="D48" s="19"/>
      <c r="E48" s="59"/>
      <c r="F48" s="59"/>
      <c r="G48" s="59"/>
      <c r="P48" s="57" t="s">
        <v>40</v>
      </c>
      <c r="Q48" s="57"/>
      <c r="R48" s="57"/>
      <c r="S48" s="57"/>
    </row>
    <row r="49" spans="3:19" ht="12.75">
      <c r="C49" s="58"/>
      <c r="P49" s="57"/>
      <c r="Q49" s="57"/>
      <c r="R49" s="57"/>
      <c r="S49" s="57"/>
    </row>
    <row r="50" spans="3:19" ht="12.75">
      <c r="C50" s="47"/>
      <c r="D50" s="19"/>
      <c r="E50" s="59"/>
      <c r="F50" s="59"/>
      <c r="G50" s="59"/>
      <c r="P50" s="57" t="s">
        <v>112</v>
      </c>
      <c r="Q50" s="57"/>
      <c r="R50" s="57"/>
      <c r="S50" s="57"/>
    </row>
  </sheetData>
  <mergeCells count="6">
    <mergeCell ref="A6:S6"/>
    <mergeCell ref="K12:N12"/>
    <mergeCell ref="A1:T1"/>
    <mergeCell ref="A2:T2"/>
    <mergeCell ref="A3:T3"/>
    <mergeCell ref="A4:T4"/>
  </mergeCells>
  <printOptions/>
  <pageMargins left="0.5905511811023623" right="0" top="0.3937007874015748" bottom="0.1968503937007874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2010-09-02T16:44:25Z</cp:lastPrinted>
  <dcterms:created xsi:type="dcterms:W3CDTF">1999-05-14T07:47:19Z</dcterms:created>
  <dcterms:modified xsi:type="dcterms:W3CDTF">2010-09-02T18:07:39Z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