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activeTab="0"/>
  </bookViews>
  <sheets>
    <sheet name="Wyniki juniorzy-pościg.." sheetId="1" r:id="rId1"/>
    <sheet name="Wyniki jun. młodsi-pościg." sheetId="2" r:id="rId2"/>
    <sheet name="Wyniki juniorki-pościg." sheetId="3" r:id="rId3"/>
    <sheet name="Wyniki juniorki młodsze-pościg." sheetId="4" r:id="rId4"/>
  </sheets>
  <definedNames/>
  <calcPr fullCalcOnLoad="1"/>
</workbook>
</file>

<file path=xl/sharedStrings.xml><?xml version="1.0" encoding="utf-8"?>
<sst xmlns="http://schemas.openxmlformats.org/spreadsheetml/2006/main" count="492" uniqueCount="191">
  <si>
    <t>Nr</t>
  </si>
  <si>
    <t>CZAS</t>
  </si>
  <si>
    <t>STARTU</t>
  </si>
  <si>
    <t>METY</t>
  </si>
  <si>
    <t>ŁĄCZNY</t>
  </si>
  <si>
    <t>L</t>
  </si>
  <si>
    <t>S</t>
  </si>
  <si>
    <t>BIEGU</t>
  </si>
  <si>
    <t>M</t>
  </si>
  <si>
    <t>KLUB</t>
  </si>
  <si>
    <t>KL</t>
  </si>
  <si>
    <t>DELEGAT TECHNICZNY</t>
  </si>
  <si>
    <t xml:space="preserve"> NAZWISKO I IMIĘ</t>
  </si>
  <si>
    <t>KRAJ</t>
  </si>
  <si>
    <t>PZB</t>
  </si>
  <si>
    <t>Pkt</t>
  </si>
  <si>
    <t>R</t>
  </si>
  <si>
    <t>RÓŻ.</t>
  </si>
  <si>
    <t>CZAS.</t>
  </si>
  <si>
    <t>STRZEL</t>
  </si>
  <si>
    <t>WSP</t>
  </si>
  <si>
    <t xml:space="preserve">JUNIORZY - bieg  pościgowy  12,5 km  L L S S  </t>
  </si>
  <si>
    <t xml:space="preserve">JUNIORZY MŁODSI - bieg  pościgowy  10 km  L L S S  </t>
  </si>
  <si>
    <t xml:space="preserve">JUNIORKI - bieg  pościgowy  10 km  L L S S  </t>
  </si>
  <si>
    <t xml:space="preserve">JUNIORKI  MŁODSZE - bieg  pościgowy  7,5 km  L L S S  </t>
  </si>
  <si>
    <t>AZS AWF Wrocław</t>
  </si>
  <si>
    <t>PITOŃ Adrian</t>
  </si>
  <si>
    <t>BURY Bartłomiej</t>
  </si>
  <si>
    <t>FIRLEJ Marek</t>
  </si>
  <si>
    <t>BLKS Żywiec/SMS Moszczanica</t>
  </si>
  <si>
    <t>GĄSIENICA Jakub</t>
  </si>
  <si>
    <t>WIECZOREK Mateusz</t>
  </si>
  <si>
    <t>AZS AWF Katowice</t>
  </si>
  <si>
    <t>TURKOWICZ Szymon</t>
  </si>
  <si>
    <t>NKS "Dynamit" Chorzów</t>
  </si>
  <si>
    <t>BIAŁKOWSKI Andrzej</t>
  </si>
  <si>
    <t>HULBÓJ Wojciech</t>
  </si>
  <si>
    <t>NOWACZYK Marcin</t>
  </si>
  <si>
    <t>JAŻDŻEWSKI Dawid</t>
  </si>
  <si>
    <t>KS "Ryfama" Rybnik</t>
  </si>
  <si>
    <t>LEPEL Rafał</t>
  </si>
  <si>
    <t>MIĘTUS Krzysztof</t>
  </si>
  <si>
    <t>MATUSIK Mateusz</t>
  </si>
  <si>
    <t>STARYK Adrian</t>
  </si>
  <si>
    <t>JAKUBOWICZ Grzegorz</t>
  </si>
  <si>
    <t>BIELAWA Piotr</t>
  </si>
  <si>
    <t>STEC Mateusz</t>
  </si>
  <si>
    <t>UKN "Melafir" Czarny Bór</t>
  </si>
  <si>
    <t>WOLSKI Emil</t>
  </si>
  <si>
    <t>SUCHECKI Marcin</t>
  </si>
  <si>
    <t>GUZIK Krzysztof</t>
  </si>
  <si>
    <t>BLKS Żywiec/ SMS Moszczanica</t>
  </si>
  <si>
    <t>STECKIEWICZ Adam</t>
  </si>
  <si>
    <t>DUCHNIK Damian</t>
  </si>
  <si>
    <t>GUZIK Grzegorz</t>
  </si>
  <si>
    <t>KARCZMARZ Bartłomiej</t>
  </si>
  <si>
    <t>OPYRCHAŁ Grzegorz</t>
  </si>
  <si>
    <t>CICHOŃ Łukasz</t>
  </si>
  <si>
    <t>KORZEŃ Grzegorz</t>
  </si>
  <si>
    <t>KRZYSIAK Paweł</t>
  </si>
  <si>
    <t>KRAJEWSKI Dariusz</t>
  </si>
  <si>
    <t>WOJTAS Michał</t>
  </si>
  <si>
    <t>ZAWÓŁ Mateusz</t>
  </si>
  <si>
    <t>CZAKON Patryk</t>
  </si>
  <si>
    <t>UKS "Lider" Katowice</t>
  </si>
  <si>
    <t>CICHOŃ Sławomir</t>
  </si>
  <si>
    <t>JABŁONKA Mateusz</t>
  </si>
  <si>
    <t>MIGDAŁ Tomasz</t>
  </si>
  <si>
    <t>CHUDZIŃSKI Sylwester</t>
  </si>
  <si>
    <t>PENAR Piotr</t>
  </si>
  <si>
    <t>NAMLIK Krystian</t>
  </si>
  <si>
    <t>WALECKI Patryk</t>
  </si>
  <si>
    <t>MATERNA Marcel</t>
  </si>
  <si>
    <t>HARASIM Adam</t>
  </si>
  <si>
    <t>KOPKA Szymon</t>
  </si>
  <si>
    <t>MŁYNAREK Łukasz</t>
  </si>
  <si>
    <t>BERTINO Francesco</t>
  </si>
  <si>
    <t>WYCISK Tomasz</t>
  </si>
  <si>
    <t>SZEREMETA Mateusz</t>
  </si>
  <si>
    <t>DUNAT Szymon</t>
  </si>
  <si>
    <t>KĘPKA Magdalena</t>
  </si>
  <si>
    <t>GĄSIENICA Katarzyna</t>
  </si>
  <si>
    <t>BUKACKA Irena</t>
  </si>
  <si>
    <t>GUSTYN Ewelina</t>
  </si>
  <si>
    <t>WOJTAS Agata</t>
  </si>
  <si>
    <t>MALINOWSKA Sylwia</t>
  </si>
  <si>
    <t>TROSZOK Agnieszka</t>
  </si>
  <si>
    <t>LEJA Katarzyna</t>
  </si>
  <si>
    <t>SOSNA Julia</t>
  </si>
  <si>
    <t>WOJDA Dominika</t>
  </si>
  <si>
    <t>NOWAKOWSKA Diana</t>
  </si>
  <si>
    <t>WIECZOREK Paulina</t>
  </si>
  <si>
    <t>LAMPART Aleksandra</t>
  </si>
  <si>
    <t>KOCHANOWSKA Milena</t>
  </si>
  <si>
    <t>PEDYK Izabela</t>
  </si>
  <si>
    <t>XV OGÓLNOPOLSKA  OLIMPIADA  MŁODZIEŻY  W  BIATHLONIE</t>
  </si>
  <si>
    <t>"PODKARPACKIE   2009"</t>
  </si>
  <si>
    <t>BKS "WP - Kościelisko" / SMS Zakopane</t>
  </si>
  <si>
    <t>MARYNIARCZYK Wojciech</t>
  </si>
  <si>
    <t>BKS "WP - Kościelisko"</t>
  </si>
  <si>
    <t>MKS Duszniki/SMS</t>
  </si>
  <si>
    <t>SKOWRON  Marcin</t>
  </si>
  <si>
    <t>AZS AWF Wrocław/SMS Szkl. Poręba</t>
  </si>
  <si>
    <t>MKS "Karkonosze"/SMS Szkl.Poreba</t>
  </si>
  <si>
    <t>IKN "Górnik" Iwonicz</t>
  </si>
  <si>
    <t>UKS "G-8" Bielany</t>
  </si>
  <si>
    <t>ORŁOWSKI Szymon</t>
  </si>
  <si>
    <t>MKS Duszniki Zdrój/ SMS Duszniki</t>
  </si>
  <si>
    <t>KLUŚ Krzysztof</t>
  </si>
  <si>
    <t>LEJA Mateusz</t>
  </si>
  <si>
    <t>SOBIES Przemysław</t>
  </si>
  <si>
    <t>STEC Dawid</t>
  </si>
  <si>
    <t>CYMERMAN Kamil</t>
  </si>
  <si>
    <t>MAREK Rafał</t>
  </si>
  <si>
    <t>RUSNARCZYK Mateusz</t>
  </si>
  <si>
    <t>ULIASZ Jacek</t>
  </si>
  <si>
    <t>MALINA Dawid</t>
  </si>
  <si>
    <t>NAJZER Szymon</t>
  </si>
  <si>
    <t>BORYCZKA Albert</t>
  </si>
  <si>
    <t>JAKIEŁA Patryk</t>
  </si>
  <si>
    <t>DZIERGAS Mikołaj</t>
  </si>
  <si>
    <t>PIECH Aleksander</t>
  </si>
  <si>
    <t>UKS "G-8" Bielany Warszawa</t>
  </si>
  <si>
    <t>KARBOWSKI Mateusz</t>
  </si>
  <si>
    <t>RADECKI Przemysław</t>
  </si>
  <si>
    <t>MROWIEC Maciej</t>
  </si>
  <si>
    <t>SZULC Mariusz</t>
  </si>
  <si>
    <t>WITEK Andrzej</t>
  </si>
  <si>
    <t>JASZAK Krzysztof</t>
  </si>
  <si>
    <t>SMERECKI Łukasz</t>
  </si>
  <si>
    <t>MSS "Sokół" Rymanów</t>
  </si>
  <si>
    <t>CIEPLAK Mariusz</t>
  </si>
  <si>
    <t>AZS  AWF  Katowice</t>
  </si>
  <si>
    <t>UKS "Strzał" Wodzisław Śl.</t>
  </si>
  <si>
    <t>MKS "Karkonosze"/SMS Szkl.Poręba</t>
  </si>
  <si>
    <t>MRÓWKA Magda</t>
  </si>
  <si>
    <t>Ryszard BODZIANA</t>
  </si>
  <si>
    <t>Ryszard  BODZIANA</t>
  </si>
  <si>
    <t>Kościelisko 05 - 11.02.2009 r.</t>
  </si>
  <si>
    <t>Start  08.02.2009 r. godz. 9.50</t>
  </si>
  <si>
    <t>Start  08.02.2009 r. godz. 10.50</t>
  </si>
  <si>
    <t>Start  08.02.2009 r. godz. 13.00</t>
  </si>
  <si>
    <t>Start  08.02.2009 r. godz. 13.50</t>
  </si>
  <si>
    <t>I</t>
  </si>
  <si>
    <t>WYCISK Aleksandra</t>
  </si>
  <si>
    <t>MOKRZYCKA Katarzyna</t>
  </si>
  <si>
    <t>UKN "Melafir" Czarny Bór/SMS Szkl. Poręba</t>
  </si>
  <si>
    <t>WOJDA Dorota</t>
  </si>
  <si>
    <t>DURKACZ Joanna</t>
  </si>
  <si>
    <t>CYGANIK Aleksandra</t>
  </si>
  <si>
    <t>BATOŻYŃSKA Karolina</t>
  </si>
  <si>
    <t>SZURKO Agnieszka</t>
  </si>
  <si>
    <t>KIELAR Barbara</t>
  </si>
  <si>
    <t>JAROSZ Aleksandra</t>
  </si>
  <si>
    <t>LECHOWSKA Paulina</t>
  </si>
  <si>
    <t>WÓJCIK Angelika</t>
  </si>
  <si>
    <t>KUCHARZAK Małgorzata</t>
  </si>
  <si>
    <t>JEDYNAK Martyna</t>
  </si>
  <si>
    <t>PITOŃ Anna</t>
  </si>
  <si>
    <t xml:space="preserve">BKS "WP-Koscielisko"/ SMS Zakopane </t>
  </si>
  <si>
    <t>SOBCZAK Dominika</t>
  </si>
  <si>
    <t>KAPUCKA Aneta</t>
  </si>
  <si>
    <t>BUCHLA Kamila</t>
  </si>
  <si>
    <t>IWANIEC Katarzyna</t>
  </si>
  <si>
    <t>JARMAKOWICZ Anna</t>
  </si>
  <si>
    <t>IWANIEC Iwona</t>
  </si>
  <si>
    <t>CHARCHUT Monika</t>
  </si>
  <si>
    <t>MALINOWSKA Izabela</t>
  </si>
  <si>
    <t>KONIOR Agata</t>
  </si>
  <si>
    <t>SANTOREK Adrianna</t>
  </si>
  <si>
    <t>BUKOWSKA Maria</t>
  </si>
  <si>
    <t>SMOLEC Zuzanna</t>
  </si>
  <si>
    <t>MACIEJEWSKA Magda</t>
  </si>
  <si>
    <t>ZIEMBA Martyna</t>
  </si>
  <si>
    <t>MĄKA Anna</t>
  </si>
  <si>
    <t>GABRYSZ Kamila</t>
  </si>
  <si>
    <t>NIE WYSTARTOWALI:</t>
  </si>
  <si>
    <t>NIE UKOŃCZYLI:</t>
  </si>
  <si>
    <t>Koniec godz. 11.10</t>
  </si>
  <si>
    <t>NIE UKOŃCZYŁ:</t>
  </si>
  <si>
    <t>Koniec godz. 12.15</t>
  </si>
  <si>
    <t>WYNIKI  OFICJALNE</t>
  </si>
  <si>
    <t>II</t>
  </si>
  <si>
    <t>III</t>
  </si>
  <si>
    <t xml:space="preserve">KARA par. 7.4.a </t>
  </si>
  <si>
    <t>2 min</t>
  </si>
  <si>
    <t>NIE UKOŃCZYŁA:</t>
  </si>
  <si>
    <t>NIE WYSTARTOWAŁA:</t>
  </si>
  <si>
    <t>Koniec godz. 14.10</t>
  </si>
  <si>
    <t>KARA par 7.4.a</t>
  </si>
  <si>
    <t>Koniec godz. 15.10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</si>
</sst>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4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  <xf numFmtId="166" fontId="3" fillId="0" borderId="3" xfId="0" applyNumberFormat="1" applyFont="1" applyBorder="1" applyAlignment="1" applyProtection="1">
      <alignment horizontal="center"/>
      <protection hidden="1" locked="0"/>
    </xf>
    <xf numFmtId="166" fontId="3" fillId="0" borderId="4" xfId="0" applyNumberFormat="1" applyFont="1" applyBorder="1" applyAlignment="1" applyProtection="1">
      <alignment horizontal="center"/>
      <protection hidden="1" locked="0"/>
    </xf>
    <xf numFmtId="46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1" fontId="0" fillId="0" borderId="0" xfId="0" applyNumberFormat="1" applyAlignment="1">
      <alignment/>
    </xf>
    <xf numFmtId="166" fontId="1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0" fillId="0" borderId="4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 applyProtection="1">
      <alignment horizontal="center"/>
      <protection hidden="1" locked="0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6" fontId="0" fillId="0" borderId="3" xfId="0" applyNumberFormat="1" applyFont="1" applyBorder="1" applyAlignment="1" applyProtection="1">
      <alignment horizontal="center"/>
      <protection hidden="1" locked="0"/>
    </xf>
    <xf numFmtId="0" fontId="1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8" fillId="0" borderId="3" xfId="0" applyNumberFormat="1" applyFont="1" applyBorder="1" applyAlignment="1" applyProtection="1">
      <alignment horizontal="center"/>
      <protection hidden="1" locked="0"/>
    </xf>
    <xf numFmtId="166" fontId="8" fillId="0" borderId="4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0" fontId="11" fillId="0" borderId="3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8" fillId="0" borderId="0" xfId="0" applyNumberFormat="1" applyFont="1" applyBorder="1" applyAlignment="1" applyProtection="1">
      <alignment horizontal="center"/>
      <protection hidden="1"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1" fontId="0" fillId="0" borderId="10" xfId="0" applyNumberFormat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4" xfId="0" applyFont="1" applyFill="1" applyBorder="1" applyAlignment="1">
      <alignment/>
    </xf>
    <xf numFmtId="0" fontId="16" fillId="0" borderId="4" xfId="0" applyFont="1" applyBorder="1" applyAlignment="1">
      <alignment horizontal="center"/>
    </xf>
    <xf numFmtId="21" fontId="16" fillId="0" borderId="1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Fill="1" applyBorder="1" applyAlignment="1">
      <alignment/>
    </xf>
    <xf numFmtId="0" fontId="16" fillId="0" borderId="3" xfId="0" applyFont="1" applyBorder="1" applyAlignment="1">
      <alignment horizontal="center"/>
    </xf>
    <xf numFmtId="20" fontId="1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6" fontId="16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6" fontId="8" fillId="0" borderId="4" xfId="0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4.jpeg" /><Relationship Id="rId1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.png" /><Relationship Id="rId10" Type="http://schemas.openxmlformats.org/officeDocument/2006/relationships/image" Target="../media/image14.jpeg" /><Relationship Id="rId1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4.jpeg" /><Relationship Id="rId11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4.jpeg" /><Relationship Id="rId11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0</xdr:rowOff>
    </xdr:from>
    <xdr:to>
      <xdr:col>3</xdr:col>
      <xdr:colOff>142875</xdr:colOff>
      <xdr:row>57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5346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57</xdr:row>
      <xdr:rowOff>0</xdr:rowOff>
    </xdr:from>
    <xdr:to>
      <xdr:col>3</xdr:col>
      <xdr:colOff>1524000</xdr:colOff>
      <xdr:row>57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053465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1495425</xdr:colOff>
      <xdr:row>57</xdr:row>
      <xdr:rowOff>0</xdr:rowOff>
    </xdr:from>
    <xdr:to>
      <xdr:col>5</xdr:col>
      <xdr:colOff>371475</xdr:colOff>
      <xdr:row>57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105346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828675</xdr:colOff>
      <xdr:row>57</xdr:row>
      <xdr:rowOff>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105346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57</xdr:row>
      <xdr:rowOff>0</xdr:rowOff>
    </xdr:from>
    <xdr:to>
      <xdr:col>5</xdr:col>
      <xdr:colOff>2038350</xdr:colOff>
      <xdr:row>57</xdr:row>
      <xdr:rowOff>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1825" y="105346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2066925</xdr:colOff>
      <xdr:row>57</xdr:row>
      <xdr:rowOff>0</xdr:rowOff>
    </xdr:from>
    <xdr:to>
      <xdr:col>13</xdr:col>
      <xdr:colOff>85725</xdr:colOff>
      <xdr:row>57</xdr:row>
      <xdr:rowOff>0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053465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46</xdr:row>
      <xdr:rowOff>0</xdr:rowOff>
    </xdr:from>
    <xdr:to>
      <xdr:col>16</xdr:col>
      <xdr:colOff>200025</xdr:colOff>
      <xdr:row>46</xdr:row>
      <xdr:rowOff>0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58025" y="848677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57</xdr:row>
      <xdr:rowOff>0</xdr:rowOff>
    </xdr:from>
    <xdr:to>
      <xdr:col>17</xdr:col>
      <xdr:colOff>200025</xdr:colOff>
      <xdr:row>57</xdr:row>
      <xdr:rowOff>0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19900" y="105346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</xdr:colOff>
      <xdr:row>42</xdr:row>
      <xdr:rowOff>0</xdr:rowOff>
    </xdr:from>
    <xdr:to>
      <xdr:col>18</xdr:col>
      <xdr:colOff>66675</xdr:colOff>
      <xdr:row>42</xdr:row>
      <xdr:rowOff>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62800" y="77628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247650</xdr:rowOff>
    </xdr:from>
    <xdr:to>
      <xdr:col>3</xdr:col>
      <xdr:colOff>762000</xdr:colOff>
      <xdr:row>4</xdr:row>
      <xdr:rowOff>152400</xdr:rowOff>
    </xdr:to>
    <xdr:pic>
      <xdr:nvPicPr>
        <xdr:cNvPr id="10" name="Picture 18" descr="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542925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2</xdr:row>
      <xdr:rowOff>238125</xdr:rowOff>
    </xdr:from>
    <xdr:to>
      <xdr:col>16</xdr:col>
      <xdr:colOff>161925</xdr:colOff>
      <xdr:row>6</xdr:row>
      <xdr:rowOff>57150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53150" y="828675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62</xdr:row>
      <xdr:rowOff>0</xdr:rowOff>
    </xdr:from>
    <xdr:to>
      <xdr:col>2</xdr:col>
      <xdr:colOff>76200</xdr:colOff>
      <xdr:row>62</xdr:row>
      <xdr:rowOff>0</xdr:rowOff>
    </xdr:to>
    <xdr:pic>
      <xdr:nvPicPr>
        <xdr:cNvPr id="1" name="Obraz 19" descr="http://www.sfs.jatsu.pl/grafa/g_spor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1633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62</xdr:row>
      <xdr:rowOff>0</xdr:rowOff>
    </xdr:from>
    <xdr:to>
      <xdr:col>3</xdr:col>
      <xdr:colOff>514350</xdr:colOff>
      <xdr:row>62</xdr:row>
      <xdr:rowOff>0</xdr:rowOff>
    </xdr:to>
    <xdr:pic>
      <xdr:nvPicPr>
        <xdr:cNvPr id="2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16330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62</xdr:row>
      <xdr:rowOff>0</xdr:rowOff>
    </xdr:from>
    <xdr:to>
      <xdr:col>3</xdr:col>
      <xdr:colOff>828675</xdr:colOff>
      <xdr:row>62</xdr:row>
      <xdr:rowOff>0</xdr:rowOff>
    </xdr:to>
    <xdr:pic>
      <xdr:nvPicPr>
        <xdr:cNvPr id="3" name="Obraz 10" descr="http://www.sfs.jatsu.pl/grafa/PKOL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111633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62</xdr:row>
      <xdr:rowOff>0</xdr:rowOff>
    </xdr:from>
    <xdr:to>
      <xdr:col>3</xdr:col>
      <xdr:colOff>1514475</xdr:colOff>
      <xdr:row>62</xdr:row>
      <xdr:rowOff>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111633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1514475</xdr:colOff>
      <xdr:row>62</xdr:row>
      <xdr:rowOff>0</xdr:rowOff>
    </xdr:from>
    <xdr:to>
      <xdr:col>11</xdr:col>
      <xdr:colOff>152400</xdr:colOff>
      <xdr:row>62</xdr:row>
      <xdr:rowOff>0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11163300"/>
          <a:ext cx="284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62</xdr:row>
      <xdr:rowOff>0</xdr:rowOff>
    </xdr:from>
    <xdr:to>
      <xdr:col>12</xdr:col>
      <xdr:colOff>104775</xdr:colOff>
      <xdr:row>62</xdr:row>
      <xdr:rowOff>0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11633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62</xdr:row>
      <xdr:rowOff>0</xdr:rowOff>
    </xdr:from>
    <xdr:to>
      <xdr:col>13</xdr:col>
      <xdr:colOff>66675</xdr:colOff>
      <xdr:row>62</xdr:row>
      <xdr:rowOff>0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38725" y="11163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62</xdr:row>
      <xdr:rowOff>0</xdr:rowOff>
    </xdr:from>
    <xdr:to>
      <xdr:col>16</xdr:col>
      <xdr:colOff>19050</xdr:colOff>
      <xdr:row>62</xdr:row>
      <xdr:rowOff>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62550" y="11163300"/>
          <a:ext cx="1695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476250</xdr:colOff>
      <xdr:row>102</xdr:row>
      <xdr:rowOff>9525</xdr:rowOff>
    </xdr:from>
    <xdr:to>
      <xdr:col>16</xdr:col>
      <xdr:colOff>152400</xdr:colOff>
      <xdr:row>105</xdr:row>
      <xdr:rowOff>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43650" y="176498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102</xdr:row>
      <xdr:rowOff>38100</xdr:rowOff>
    </xdr:from>
    <xdr:to>
      <xdr:col>5</xdr:col>
      <xdr:colOff>1285875</xdr:colOff>
      <xdr:row>105</xdr:row>
      <xdr:rowOff>0</xdr:rowOff>
    </xdr:to>
    <xdr:pic>
      <xdr:nvPicPr>
        <xdr:cNvPr id="10" name="Obraz 19" descr="http://www.sfs.jatsu.pl/grafa/g_spor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767840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1514475</xdr:colOff>
      <xdr:row>102</xdr:row>
      <xdr:rowOff>47625</xdr:rowOff>
    </xdr:from>
    <xdr:to>
      <xdr:col>5</xdr:col>
      <xdr:colOff>504825</xdr:colOff>
      <xdr:row>104</xdr:row>
      <xdr:rowOff>95250</xdr:rowOff>
    </xdr:to>
    <xdr:pic>
      <xdr:nvPicPr>
        <xdr:cNvPr id="11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7687925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102</xdr:row>
      <xdr:rowOff>152400</xdr:rowOff>
    </xdr:from>
    <xdr:to>
      <xdr:col>4</xdr:col>
      <xdr:colOff>9525</xdr:colOff>
      <xdr:row>104</xdr:row>
      <xdr:rowOff>28575</xdr:rowOff>
    </xdr:to>
    <xdr:pic>
      <xdr:nvPicPr>
        <xdr:cNvPr id="12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17792700"/>
          <a:ext cx="685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1228725</xdr:colOff>
      <xdr:row>102</xdr:row>
      <xdr:rowOff>66675</xdr:rowOff>
    </xdr:from>
    <xdr:to>
      <xdr:col>9</xdr:col>
      <xdr:colOff>95250</xdr:colOff>
      <xdr:row>104</xdr:row>
      <xdr:rowOff>123825</xdr:rowOff>
    </xdr:to>
    <xdr:pic>
      <xdr:nvPicPr>
        <xdr:cNvPr id="13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1770697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102</xdr:row>
      <xdr:rowOff>47625</xdr:rowOff>
    </xdr:from>
    <xdr:to>
      <xdr:col>13</xdr:col>
      <xdr:colOff>619125</xdr:colOff>
      <xdr:row>104</xdr:row>
      <xdr:rowOff>104775</xdr:rowOff>
    </xdr:to>
    <xdr:pic>
      <xdr:nvPicPr>
        <xdr:cNvPr id="14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7687925"/>
          <a:ext cx="704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657225</xdr:colOff>
      <xdr:row>102</xdr:row>
      <xdr:rowOff>38100</xdr:rowOff>
    </xdr:from>
    <xdr:to>
      <xdr:col>14</xdr:col>
      <xdr:colOff>466725</xdr:colOff>
      <xdr:row>104</xdr:row>
      <xdr:rowOff>104775</xdr:rowOff>
    </xdr:to>
    <xdr:pic>
      <xdr:nvPicPr>
        <xdr:cNvPr id="15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17678400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102</xdr:row>
      <xdr:rowOff>85725</xdr:rowOff>
    </xdr:from>
    <xdr:to>
      <xdr:col>12</xdr:col>
      <xdr:colOff>28575</xdr:colOff>
      <xdr:row>104</xdr:row>
      <xdr:rowOff>66675</xdr:rowOff>
    </xdr:to>
    <xdr:pic>
      <xdr:nvPicPr>
        <xdr:cNvPr id="16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67225" y="177260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102</xdr:row>
      <xdr:rowOff>0</xdr:rowOff>
    </xdr:from>
    <xdr:to>
      <xdr:col>3</xdr:col>
      <xdr:colOff>676275</xdr:colOff>
      <xdr:row>104</xdr:row>
      <xdr:rowOff>85725</xdr:rowOff>
    </xdr:to>
    <xdr:pic>
      <xdr:nvPicPr>
        <xdr:cNvPr id="17" name="Obraz 10" descr="http://www.sfs.jatsu.pl/grafa/PKOL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76403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</xdr:row>
      <xdr:rowOff>104775</xdr:rowOff>
    </xdr:from>
    <xdr:to>
      <xdr:col>3</xdr:col>
      <xdr:colOff>847725</xdr:colOff>
      <xdr:row>3</xdr:row>
      <xdr:rowOff>180975</xdr:rowOff>
    </xdr:to>
    <xdr:pic>
      <xdr:nvPicPr>
        <xdr:cNvPr id="18" name="Picture 36" descr="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400050"/>
          <a:ext cx="1104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</xdr:row>
      <xdr:rowOff>76200</xdr:rowOff>
    </xdr:from>
    <xdr:to>
      <xdr:col>16</xdr:col>
      <xdr:colOff>142875</xdr:colOff>
      <xdr:row>3</xdr:row>
      <xdr:rowOff>180975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38850" y="37147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65</xdr:row>
      <xdr:rowOff>0</xdr:rowOff>
    </xdr:from>
    <xdr:to>
      <xdr:col>3</xdr:col>
      <xdr:colOff>142875</xdr:colOff>
      <xdr:row>65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6301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65</xdr:row>
      <xdr:rowOff>0</xdr:rowOff>
    </xdr:from>
    <xdr:to>
      <xdr:col>4</xdr:col>
      <xdr:colOff>76200</xdr:colOff>
      <xdr:row>65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63015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65</xdr:row>
      <xdr:rowOff>0</xdr:rowOff>
    </xdr:from>
    <xdr:to>
      <xdr:col>5</xdr:col>
      <xdr:colOff>514350</xdr:colOff>
      <xdr:row>65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1263015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65</xdr:row>
      <xdr:rowOff>0</xdr:rowOff>
    </xdr:from>
    <xdr:to>
      <xdr:col>5</xdr:col>
      <xdr:colOff>828675</xdr:colOff>
      <xdr:row>65</xdr:row>
      <xdr:rowOff>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126301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65</xdr:row>
      <xdr:rowOff>0</xdr:rowOff>
    </xdr:from>
    <xdr:to>
      <xdr:col>5</xdr:col>
      <xdr:colOff>1685925</xdr:colOff>
      <xdr:row>65</xdr:row>
      <xdr:rowOff>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126301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65</xdr:row>
      <xdr:rowOff>0</xdr:rowOff>
    </xdr:from>
    <xdr:to>
      <xdr:col>14</xdr:col>
      <xdr:colOff>485775</xdr:colOff>
      <xdr:row>65</xdr:row>
      <xdr:rowOff>0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1263015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1704975</xdr:colOff>
      <xdr:row>65</xdr:row>
      <xdr:rowOff>0</xdr:rowOff>
    </xdr:from>
    <xdr:to>
      <xdr:col>9</xdr:col>
      <xdr:colOff>104775</xdr:colOff>
      <xdr:row>65</xdr:row>
      <xdr:rowOff>0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26301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65</xdr:row>
      <xdr:rowOff>0</xdr:rowOff>
    </xdr:from>
    <xdr:to>
      <xdr:col>13</xdr:col>
      <xdr:colOff>228600</xdr:colOff>
      <xdr:row>65</xdr:row>
      <xdr:rowOff>0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126301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504825</xdr:colOff>
      <xdr:row>65</xdr:row>
      <xdr:rowOff>0</xdr:rowOff>
    </xdr:from>
    <xdr:to>
      <xdr:col>16</xdr:col>
      <xdr:colOff>152400</xdr:colOff>
      <xdr:row>65</xdr:row>
      <xdr:rowOff>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126301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285750</xdr:rowOff>
    </xdr:from>
    <xdr:to>
      <xdr:col>3</xdr:col>
      <xdr:colOff>752475</xdr:colOff>
      <xdr:row>4</xdr:row>
      <xdr:rowOff>190500</xdr:rowOff>
    </xdr:to>
    <xdr:pic>
      <xdr:nvPicPr>
        <xdr:cNvPr id="10" name="Picture 23" descr="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" y="581025"/>
          <a:ext cx="1009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2</xdr:row>
      <xdr:rowOff>133350</xdr:rowOff>
    </xdr:from>
    <xdr:to>
      <xdr:col>16</xdr:col>
      <xdr:colOff>190500</xdr:colOff>
      <xdr:row>5</xdr:row>
      <xdr:rowOff>133350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15025" y="7239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3</xdr:col>
      <xdr:colOff>142875</xdr:colOff>
      <xdr:row>41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3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43</xdr:row>
      <xdr:rowOff>0</xdr:rowOff>
    </xdr:from>
    <xdr:to>
      <xdr:col>4</xdr:col>
      <xdr:colOff>76200</xdr:colOff>
      <xdr:row>43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79629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41</xdr:row>
      <xdr:rowOff>0</xdr:rowOff>
    </xdr:from>
    <xdr:to>
      <xdr:col>5</xdr:col>
      <xdr:colOff>514350</xdr:colOff>
      <xdr:row>41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76390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41</xdr:row>
      <xdr:rowOff>0</xdr:rowOff>
    </xdr:from>
    <xdr:to>
      <xdr:col>5</xdr:col>
      <xdr:colOff>828675</xdr:colOff>
      <xdr:row>41</xdr:row>
      <xdr:rowOff>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67025" y="76390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41</xdr:row>
      <xdr:rowOff>0</xdr:rowOff>
    </xdr:from>
    <xdr:to>
      <xdr:col>5</xdr:col>
      <xdr:colOff>1685925</xdr:colOff>
      <xdr:row>41</xdr:row>
      <xdr:rowOff>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76390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41</xdr:row>
      <xdr:rowOff>0</xdr:rowOff>
    </xdr:from>
    <xdr:to>
      <xdr:col>14</xdr:col>
      <xdr:colOff>295275</xdr:colOff>
      <xdr:row>41</xdr:row>
      <xdr:rowOff>0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72075" y="763905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41</xdr:row>
      <xdr:rowOff>0</xdr:rowOff>
    </xdr:from>
    <xdr:to>
      <xdr:col>13</xdr:col>
      <xdr:colOff>180975</xdr:colOff>
      <xdr:row>41</xdr:row>
      <xdr:rowOff>0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76390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1695450</xdr:colOff>
      <xdr:row>41</xdr:row>
      <xdr:rowOff>0</xdr:rowOff>
    </xdr:from>
    <xdr:to>
      <xdr:col>9</xdr:col>
      <xdr:colOff>57150</xdr:colOff>
      <xdr:row>41</xdr:row>
      <xdr:rowOff>0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86225" y="76390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41</xdr:row>
      <xdr:rowOff>0</xdr:rowOff>
    </xdr:from>
    <xdr:to>
      <xdr:col>15</xdr:col>
      <xdr:colOff>142875</xdr:colOff>
      <xdr:row>41</xdr:row>
      <xdr:rowOff>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76950" y="763905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</xdr:row>
      <xdr:rowOff>285750</xdr:rowOff>
    </xdr:from>
    <xdr:to>
      <xdr:col>3</xdr:col>
      <xdr:colOff>723900</xdr:colOff>
      <xdr:row>4</xdr:row>
      <xdr:rowOff>190500</xdr:rowOff>
    </xdr:to>
    <xdr:pic>
      <xdr:nvPicPr>
        <xdr:cNvPr id="10" name="Picture 16" descr="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58102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2</xdr:row>
      <xdr:rowOff>76200</xdr:rowOff>
    </xdr:from>
    <xdr:to>
      <xdr:col>16</xdr:col>
      <xdr:colOff>180975</xdr:colOff>
      <xdr:row>5</xdr:row>
      <xdr:rowOff>76200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10275" y="66675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GridLines="0" tabSelected="1" workbookViewId="0" topLeftCell="A1">
      <selection activeCell="U17" sqref="U17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375" style="11" customWidth="1"/>
    <col min="4" max="4" width="21.25390625" style="0" customWidth="1"/>
    <col min="5" max="5" width="2.625" style="18" customWidth="1"/>
    <col min="6" max="6" width="29.125" style="18" customWidth="1"/>
    <col min="7" max="7" width="10.00390625" style="0" hidden="1" customWidth="1"/>
    <col min="8" max="8" width="11.625" style="0" hidden="1" customWidth="1"/>
    <col min="9" max="9" width="8.375" style="18" hidden="1" customWidth="1"/>
    <col min="10" max="10" width="2.25390625" style="18" customWidth="1"/>
    <col min="11" max="11" width="2.00390625" style="18" customWidth="1"/>
    <col min="12" max="12" width="2.125" style="18" customWidth="1"/>
    <col min="13" max="13" width="2.375" style="18" customWidth="1"/>
    <col min="14" max="14" width="10.25390625" style="11" customWidth="1"/>
    <col min="15" max="15" width="9.625" style="22" customWidth="1"/>
    <col min="16" max="16" width="2.75390625" style="0" customWidth="1"/>
    <col min="17" max="17" width="2.625" style="0" customWidth="1"/>
    <col min="18" max="18" width="3.00390625" style="0" customWidth="1"/>
  </cols>
  <sheetData>
    <row r="1" spans="1:18" ht="23.25" customHeight="1">
      <c r="A1" s="66"/>
      <c r="B1" s="110" t="s">
        <v>95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 customHeight="1">
      <c r="A2" s="66"/>
      <c r="B2" s="110" t="s">
        <v>96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3.25" customHeight="1">
      <c r="A3" s="109" t="s">
        <v>138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3" ht="18">
      <c r="A4" s="8"/>
      <c r="B4" s="7"/>
      <c r="C4" s="12"/>
      <c r="D4" s="7"/>
      <c r="E4" s="17"/>
      <c r="F4" s="21"/>
      <c r="G4" s="6"/>
      <c r="H4" s="6"/>
      <c r="I4" s="17"/>
      <c r="J4" s="17"/>
      <c r="K4" s="17"/>
      <c r="L4" s="17"/>
      <c r="M4" s="17"/>
    </row>
    <row r="5" spans="1:18" ht="18">
      <c r="A5" s="109" t="s">
        <v>181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4" ht="14.25" customHeight="1">
      <c r="A6" s="6"/>
      <c r="B6" s="6"/>
      <c r="C6" s="13"/>
      <c r="D6" s="6"/>
      <c r="E6" s="17"/>
      <c r="F6" s="17"/>
      <c r="G6" s="6"/>
      <c r="H6" s="6"/>
      <c r="I6" s="17"/>
      <c r="J6" s="17"/>
      <c r="K6" s="17"/>
      <c r="L6" s="17"/>
      <c r="M6" s="17"/>
      <c r="N6" s="16"/>
    </row>
    <row r="7" spans="2:13" ht="15.75">
      <c r="B7" s="4" t="s">
        <v>21</v>
      </c>
      <c r="D7" s="5"/>
      <c r="F7" s="19"/>
      <c r="G7" s="1"/>
      <c r="H7" s="1"/>
      <c r="I7" s="19"/>
      <c r="J7" s="19"/>
      <c r="K7" s="19"/>
      <c r="L7" s="19"/>
      <c r="M7" s="19"/>
    </row>
    <row r="8" spans="2:5" ht="15.75">
      <c r="B8" s="5"/>
      <c r="C8" s="14"/>
      <c r="D8" s="4"/>
      <c r="E8" s="19"/>
    </row>
    <row r="9" spans="2:15" ht="15.75">
      <c r="B9" s="4" t="s">
        <v>139</v>
      </c>
      <c r="C9" s="14"/>
      <c r="D9" s="4"/>
      <c r="E9" s="19"/>
      <c r="G9" s="4"/>
      <c r="H9" s="4"/>
      <c r="I9" s="4"/>
      <c r="J9" s="19"/>
      <c r="K9" s="4" t="s">
        <v>178</v>
      </c>
      <c r="L9" s="14"/>
      <c r="M9" s="14"/>
      <c r="N9" s="14"/>
      <c r="O9" s="28"/>
    </row>
    <row r="10" ht="13.5" thickBot="1"/>
    <row r="11" spans="2:18" ht="15.75">
      <c r="B11" s="34" t="s">
        <v>8</v>
      </c>
      <c r="C11" s="54" t="s">
        <v>0</v>
      </c>
      <c r="D11" s="35" t="s">
        <v>12</v>
      </c>
      <c r="E11" s="53" t="s">
        <v>16</v>
      </c>
      <c r="F11" s="53" t="s">
        <v>13</v>
      </c>
      <c r="G11" s="35" t="s">
        <v>1</v>
      </c>
      <c r="H11" s="35" t="s">
        <v>1</v>
      </c>
      <c r="I11" s="53" t="s">
        <v>1</v>
      </c>
      <c r="J11" s="112" t="s">
        <v>19</v>
      </c>
      <c r="K11" s="112"/>
      <c r="L11" s="112"/>
      <c r="M11" s="112"/>
      <c r="N11" s="54" t="s">
        <v>1</v>
      </c>
      <c r="O11" s="53" t="s">
        <v>17</v>
      </c>
      <c r="P11" s="53" t="s">
        <v>10</v>
      </c>
      <c r="Q11" s="53" t="s">
        <v>15</v>
      </c>
      <c r="R11" s="55" t="s">
        <v>15</v>
      </c>
    </row>
    <row r="12" spans="2:18" ht="16.5" thickBot="1">
      <c r="B12" s="36"/>
      <c r="C12" s="58"/>
      <c r="D12" s="37"/>
      <c r="E12" s="57"/>
      <c r="F12" s="57" t="s">
        <v>9</v>
      </c>
      <c r="G12" s="37" t="s">
        <v>2</v>
      </c>
      <c r="H12" s="37" t="s">
        <v>3</v>
      </c>
      <c r="I12" s="57" t="s">
        <v>7</v>
      </c>
      <c r="J12" s="58" t="s">
        <v>5</v>
      </c>
      <c r="K12" s="58" t="s">
        <v>5</v>
      </c>
      <c r="L12" s="58" t="s">
        <v>6</v>
      </c>
      <c r="M12" s="58" t="s">
        <v>6</v>
      </c>
      <c r="N12" s="58" t="s">
        <v>4</v>
      </c>
      <c r="O12" s="57" t="s">
        <v>18</v>
      </c>
      <c r="P12" s="63"/>
      <c r="Q12" s="57" t="s">
        <v>14</v>
      </c>
      <c r="R12" s="59" t="s">
        <v>20</v>
      </c>
    </row>
    <row r="13" spans="2:18" ht="12" customHeight="1" thickBot="1">
      <c r="B13" s="3">
        <v>1</v>
      </c>
      <c r="C13" s="79">
        <v>4</v>
      </c>
      <c r="D13" s="80" t="s">
        <v>28</v>
      </c>
      <c r="E13" s="81">
        <v>89</v>
      </c>
      <c r="F13" s="82" t="s">
        <v>29</v>
      </c>
      <c r="G13" s="83">
        <v>0</v>
      </c>
      <c r="H13" s="56">
        <v>0.029118055555555553</v>
      </c>
      <c r="I13" s="64">
        <f aca="true" t="shared" si="0" ref="I13:I19">H13-G13</f>
        <v>0.029118055555555553</v>
      </c>
      <c r="J13" s="75">
        <v>2</v>
      </c>
      <c r="K13" s="75">
        <v>0</v>
      </c>
      <c r="L13" s="75">
        <v>3</v>
      </c>
      <c r="M13" s="75">
        <v>1</v>
      </c>
      <c r="N13" s="23">
        <f aca="true" t="shared" si="1" ref="N13:N19">I13</f>
        <v>0.029118055555555553</v>
      </c>
      <c r="O13" s="71">
        <f aca="true" t="shared" si="2" ref="O13:O19">H13-H$13</f>
        <v>0</v>
      </c>
      <c r="P13" s="60" t="s">
        <v>143</v>
      </c>
      <c r="Q13" s="61">
        <v>45</v>
      </c>
      <c r="R13" s="62">
        <v>15</v>
      </c>
    </row>
    <row r="14" spans="1:18" ht="13.5" thickBot="1">
      <c r="A14">
        <v>2</v>
      </c>
      <c r="B14" s="2">
        <v>2</v>
      </c>
      <c r="C14" s="2">
        <v>2</v>
      </c>
      <c r="D14" s="84" t="s">
        <v>98</v>
      </c>
      <c r="E14" s="33">
        <v>88</v>
      </c>
      <c r="F14" s="85" t="s">
        <v>99</v>
      </c>
      <c r="G14" s="83">
        <v>0</v>
      </c>
      <c r="H14" s="43">
        <v>0.029630787037037042</v>
      </c>
      <c r="I14" s="65">
        <f t="shared" si="0"/>
        <v>0.029630787037037042</v>
      </c>
      <c r="J14" s="76">
        <v>1</v>
      </c>
      <c r="K14" s="76">
        <v>1</v>
      </c>
      <c r="L14" s="76">
        <v>2</v>
      </c>
      <c r="M14" s="76">
        <v>2</v>
      </c>
      <c r="N14" s="24">
        <f t="shared" si="1"/>
        <v>0.029630787037037042</v>
      </c>
      <c r="O14" s="72">
        <f t="shared" si="2"/>
        <v>0.000512731481481489</v>
      </c>
      <c r="P14" s="39" t="s">
        <v>143</v>
      </c>
      <c r="Q14" s="40">
        <v>44</v>
      </c>
      <c r="R14" s="41">
        <v>12</v>
      </c>
    </row>
    <row r="15" spans="2:18" ht="13.5" thickBot="1">
      <c r="B15" s="2">
        <v>3</v>
      </c>
      <c r="C15" s="2">
        <v>3</v>
      </c>
      <c r="D15" s="84" t="s">
        <v>43</v>
      </c>
      <c r="E15" s="33">
        <v>90</v>
      </c>
      <c r="F15" s="85" t="s">
        <v>100</v>
      </c>
      <c r="G15" s="83">
        <v>0</v>
      </c>
      <c r="H15" s="43">
        <v>0.029853009259259256</v>
      </c>
      <c r="I15" s="65">
        <f t="shared" si="0"/>
        <v>0.029853009259259256</v>
      </c>
      <c r="J15" s="76">
        <v>3</v>
      </c>
      <c r="K15" s="76">
        <v>2</v>
      </c>
      <c r="L15" s="76">
        <v>2</v>
      </c>
      <c r="M15" s="76">
        <v>3</v>
      </c>
      <c r="N15" s="24">
        <f t="shared" si="1"/>
        <v>0.029853009259259256</v>
      </c>
      <c r="O15" s="72">
        <f t="shared" si="2"/>
        <v>0.0007349537037037029</v>
      </c>
      <c r="P15" s="39" t="s">
        <v>143</v>
      </c>
      <c r="Q15" s="40">
        <v>43</v>
      </c>
      <c r="R15" s="41">
        <v>10</v>
      </c>
    </row>
    <row r="16" spans="2:18" ht="13.5" thickBot="1">
      <c r="B16" s="2">
        <v>4</v>
      </c>
      <c r="C16" s="2">
        <v>6</v>
      </c>
      <c r="D16" s="84" t="s">
        <v>35</v>
      </c>
      <c r="E16" s="33">
        <v>88</v>
      </c>
      <c r="F16" s="85" t="s">
        <v>100</v>
      </c>
      <c r="G16" s="83">
        <v>0</v>
      </c>
      <c r="H16" s="43">
        <v>0.030289351851851855</v>
      </c>
      <c r="I16" s="65">
        <f t="shared" si="0"/>
        <v>0.030289351851851855</v>
      </c>
      <c r="J16" s="76">
        <v>0</v>
      </c>
      <c r="K16" s="76">
        <v>0</v>
      </c>
      <c r="L16" s="76">
        <v>2</v>
      </c>
      <c r="M16" s="76">
        <v>4</v>
      </c>
      <c r="N16" s="24">
        <f t="shared" si="1"/>
        <v>0.030289351851851855</v>
      </c>
      <c r="O16" s="72">
        <f t="shared" si="2"/>
        <v>0.0011712962962963022</v>
      </c>
      <c r="P16" s="39" t="s">
        <v>143</v>
      </c>
      <c r="Q16" s="40">
        <v>42</v>
      </c>
      <c r="R16" s="41">
        <v>9</v>
      </c>
    </row>
    <row r="17" spans="2:18" ht="13.5" thickBot="1">
      <c r="B17" s="2">
        <v>5</v>
      </c>
      <c r="C17" s="2">
        <v>5</v>
      </c>
      <c r="D17" s="84" t="s">
        <v>46</v>
      </c>
      <c r="E17" s="33">
        <v>90</v>
      </c>
      <c r="F17" s="85" t="s">
        <v>25</v>
      </c>
      <c r="G17" s="83">
        <v>0</v>
      </c>
      <c r="H17" s="43">
        <v>0.030392361111111113</v>
      </c>
      <c r="I17" s="65">
        <f t="shared" si="0"/>
        <v>0.030392361111111113</v>
      </c>
      <c r="J17" s="76">
        <v>0</v>
      </c>
      <c r="K17" s="76">
        <v>2</v>
      </c>
      <c r="L17" s="76">
        <v>0</v>
      </c>
      <c r="M17" s="76">
        <v>3</v>
      </c>
      <c r="N17" s="24">
        <f t="shared" si="1"/>
        <v>0.030392361111111113</v>
      </c>
      <c r="O17" s="72">
        <f t="shared" si="2"/>
        <v>0.0012743055555555598</v>
      </c>
      <c r="P17" s="39" t="s">
        <v>143</v>
      </c>
      <c r="Q17" s="40">
        <v>41</v>
      </c>
      <c r="R17" s="41">
        <v>8</v>
      </c>
    </row>
    <row r="18" spans="2:18" ht="13.5" thickBot="1">
      <c r="B18" s="2">
        <v>6</v>
      </c>
      <c r="C18" s="2">
        <v>10</v>
      </c>
      <c r="D18" s="84" t="s">
        <v>30</v>
      </c>
      <c r="E18" s="33">
        <v>89</v>
      </c>
      <c r="F18" s="85" t="s">
        <v>32</v>
      </c>
      <c r="G18" s="83">
        <v>0</v>
      </c>
      <c r="H18" s="43">
        <v>0.031342592592592596</v>
      </c>
      <c r="I18" s="65">
        <f t="shared" si="0"/>
        <v>0.031342592592592596</v>
      </c>
      <c r="J18" s="76">
        <v>0</v>
      </c>
      <c r="K18" s="76">
        <v>3</v>
      </c>
      <c r="L18" s="76">
        <v>1</v>
      </c>
      <c r="M18" s="76">
        <v>2</v>
      </c>
      <c r="N18" s="24">
        <f t="shared" si="1"/>
        <v>0.031342592592592596</v>
      </c>
      <c r="O18" s="72">
        <f t="shared" si="2"/>
        <v>0.0022245370370370422</v>
      </c>
      <c r="P18" s="39" t="s">
        <v>143</v>
      </c>
      <c r="Q18" s="40">
        <v>40</v>
      </c>
      <c r="R18" s="41">
        <v>7</v>
      </c>
    </row>
    <row r="19" spans="2:18" ht="13.5" thickBot="1">
      <c r="B19" s="2">
        <v>7</v>
      </c>
      <c r="C19" s="2">
        <v>9</v>
      </c>
      <c r="D19" s="84" t="s">
        <v>44</v>
      </c>
      <c r="E19" s="33">
        <v>90</v>
      </c>
      <c r="F19" s="85" t="s">
        <v>97</v>
      </c>
      <c r="G19" s="83">
        <v>0</v>
      </c>
      <c r="H19" s="43">
        <v>0.03161689814814815</v>
      </c>
      <c r="I19" s="65">
        <f t="shared" si="0"/>
        <v>0.03161689814814815</v>
      </c>
      <c r="J19" s="76">
        <v>1</v>
      </c>
      <c r="K19" s="76">
        <v>1</v>
      </c>
      <c r="L19" s="76">
        <v>1</v>
      </c>
      <c r="M19" s="76">
        <v>2</v>
      </c>
      <c r="N19" s="24">
        <f t="shared" si="1"/>
        <v>0.03161689814814815</v>
      </c>
      <c r="O19" s="72">
        <f t="shared" si="2"/>
        <v>0.0024988425925925976</v>
      </c>
      <c r="P19" s="39" t="s">
        <v>143</v>
      </c>
      <c r="Q19" s="40">
        <v>39</v>
      </c>
      <c r="R19" s="41">
        <v>6</v>
      </c>
    </row>
    <row r="20" spans="2:18" ht="13.5" thickBot="1">
      <c r="B20" s="2">
        <v>8</v>
      </c>
      <c r="C20" s="2">
        <v>7</v>
      </c>
      <c r="D20" s="84" t="s">
        <v>101</v>
      </c>
      <c r="E20" s="33">
        <v>89</v>
      </c>
      <c r="F20" s="85" t="s">
        <v>32</v>
      </c>
      <c r="G20" s="83">
        <v>0</v>
      </c>
      <c r="H20" s="43">
        <v>0.03187384259259259</v>
      </c>
      <c r="I20" s="65">
        <f aca="true" t="shared" si="3" ref="I20:I28">H20-G20</f>
        <v>0.03187384259259259</v>
      </c>
      <c r="J20" s="76">
        <v>1</v>
      </c>
      <c r="K20" s="76">
        <v>0</v>
      </c>
      <c r="L20" s="76">
        <v>1</v>
      </c>
      <c r="M20" s="76">
        <v>3</v>
      </c>
      <c r="N20" s="24">
        <f aca="true" t="shared" si="4" ref="N20:N28">I20</f>
        <v>0.03187384259259259</v>
      </c>
      <c r="O20" s="72">
        <f aca="true" t="shared" si="5" ref="O20:O28">H20-H$13</f>
        <v>0.0027557870370370392</v>
      </c>
      <c r="P20" s="39" t="s">
        <v>143</v>
      </c>
      <c r="Q20" s="40">
        <v>38</v>
      </c>
      <c r="R20" s="41">
        <v>5</v>
      </c>
    </row>
    <row r="21" spans="2:18" ht="13.5" thickBot="1">
      <c r="B21" s="2">
        <v>9</v>
      </c>
      <c r="C21" s="2">
        <v>1</v>
      </c>
      <c r="D21" s="84" t="s">
        <v>41</v>
      </c>
      <c r="E21" s="33">
        <v>90</v>
      </c>
      <c r="F21" s="85" t="s">
        <v>97</v>
      </c>
      <c r="G21" s="83">
        <v>0</v>
      </c>
      <c r="H21" s="43">
        <v>0.03196064814814815</v>
      </c>
      <c r="I21" s="65">
        <f t="shared" si="3"/>
        <v>0.03196064814814815</v>
      </c>
      <c r="J21" s="76">
        <v>3</v>
      </c>
      <c r="K21" s="76">
        <v>0</v>
      </c>
      <c r="L21" s="76">
        <v>3</v>
      </c>
      <c r="M21" s="76">
        <v>2</v>
      </c>
      <c r="N21" s="24">
        <f t="shared" si="4"/>
        <v>0.03196064814814815</v>
      </c>
      <c r="O21" s="72">
        <f t="shared" si="5"/>
        <v>0.0028425925925925945</v>
      </c>
      <c r="P21" s="39" t="s">
        <v>182</v>
      </c>
      <c r="Q21" s="40">
        <v>37</v>
      </c>
      <c r="R21" s="41">
        <v>4</v>
      </c>
    </row>
    <row r="22" spans="2:18" ht="13.5" thickBot="1">
      <c r="B22" s="2">
        <v>10</v>
      </c>
      <c r="C22" s="2">
        <v>14</v>
      </c>
      <c r="D22" s="84" t="s">
        <v>49</v>
      </c>
      <c r="E22" s="33">
        <v>90</v>
      </c>
      <c r="F22" s="85" t="s">
        <v>105</v>
      </c>
      <c r="G22" s="83">
        <v>0</v>
      </c>
      <c r="H22" s="43">
        <v>0.03213888888888889</v>
      </c>
      <c r="I22" s="65">
        <f t="shared" si="3"/>
        <v>0.03213888888888889</v>
      </c>
      <c r="J22" s="76">
        <v>2</v>
      </c>
      <c r="K22" s="76">
        <v>0</v>
      </c>
      <c r="L22" s="76">
        <v>2</v>
      </c>
      <c r="M22" s="76">
        <v>0</v>
      </c>
      <c r="N22" s="24">
        <f t="shared" si="4"/>
        <v>0.03213888888888889</v>
      </c>
      <c r="O22" s="72">
        <f t="shared" si="5"/>
        <v>0.003020833333333337</v>
      </c>
      <c r="P22" s="39" t="s">
        <v>182</v>
      </c>
      <c r="Q22" s="40">
        <v>36</v>
      </c>
      <c r="R22" s="41">
        <v>4</v>
      </c>
    </row>
    <row r="23" spans="2:18" ht="13.5" thickBot="1">
      <c r="B23" s="2">
        <v>11</v>
      </c>
      <c r="C23" s="2">
        <v>11</v>
      </c>
      <c r="D23" s="84" t="s">
        <v>42</v>
      </c>
      <c r="E23" s="33">
        <v>90</v>
      </c>
      <c r="F23" s="85" t="s">
        <v>102</v>
      </c>
      <c r="G23" s="83">
        <v>0</v>
      </c>
      <c r="H23" s="43">
        <v>0.0324375</v>
      </c>
      <c r="I23" s="65">
        <f t="shared" si="3"/>
        <v>0.0324375</v>
      </c>
      <c r="J23" s="76">
        <v>4</v>
      </c>
      <c r="K23" s="76">
        <v>2</v>
      </c>
      <c r="L23" s="76">
        <v>1</v>
      </c>
      <c r="M23" s="76">
        <v>2</v>
      </c>
      <c r="N23" s="24">
        <f t="shared" si="4"/>
        <v>0.0324375</v>
      </c>
      <c r="O23" s="72">
        <f t="shared" si="5"/>
        <v>0.0033194444444444478</v>
      </c>
      <c r="P23" s="39" t="s">
        <v>182</v>
      </c>
      <c r="Q23" s="40">
        <v>35</v>
      </c>
      <c r="R23" s="41">
        <v>3</v>
      </c>
    </row>
    <row r="24" spans="2:18" ht="13.5" thickBot="1">
      <c r="B24" s="2">
        <v>12</v>
      </c>
      <c r="C24" s="2">
        <v>18</v>
      </c>
      <c r="D24" s="84" t="s">
        <v>36</v>
      </c>
      <c r="E24" s="33">
        <v>88</v>
      </c>
      <c r="F24" s="85" t="s">
        <v>29</v>
      </c>
      <c r="G24" s="83">
        <v>0</v>
      </c>
      <c r="H24" s="43">
        <v>0.03275925925925926</v>
      </c>
      <c r="I24" s="65">
        <f t="shared" si="3"/>
        <v>0.03275925925925926</v>
      </c>
      <c r="J24" s="76">
        <v>1</v>
      </c>
      <c r="K24" s="76">
        <v>3</v>
      </c>
      <c r="L24" s="76">
        <v>1</v>
      </c>
      <c r="M24" s="76">
        <v>1</v>
      </c>
      <c r="N24" s="24">
        <f t="shared" si="4"/>
        <v>0.03275925925925926</v>
      </c>
      <c r="O24" s="72">
        <f t="shared" si="5"/>
        <v>0.0036412037037037055</v>
      </c>
      <c r="P24" s="39" t="s">
        <v>182</v>
      </c>
      <c r="Q24" s="40">
        <v>34</v>
      </c>
      <c r="R24" s="41">
        <v>3</v>
      </c>
    </row>
    <row r="25" spans="2:18" ht="13.5" thickBot="1">
      <c r="B25" s="2">
        <v>13</v>
      </c>
      <c r="C25" s="2">
        <v>15</v>
      </c>
      <c r="D25" s="84" t="s">
        <v>31</v>
      </c>
      <c r="E25" s="33">
        <v>89</v>
      </c>
      <c r="F25" s="85" t="s">
        <v>32</v>
      </c>
      <c r="G25" s="83">
        <v>0</v>
      </c>
      <c r="H25" s="43">
        <v>0.03276388888888889</v>
      </c>
      <c r="I25" s="65">
        <f t="shared" si="3"/>
        <v>0.03276388888888889</v>
      </c>
      <c r="J25" s="76">
        <v>0</v>
      </c>
      <c r="K25" s="76">
        <v>1</v>
      </c>
      <c r="L25" s="76">
        <v>2</v>
      </c>
      <c r="M25" s="76">
        <v>3</v>
      </c>
      <c r="N25" s="24">
        <f t="shared" si="4"/>
        <v>0.03276388888888889</v>
      </c>
      <c r="O25" s="72">
        <f t="shared" si="5"/>
        <v>0.0036458333333333377</v>
      </c>
      <c r="P25" s="39" t="s">
        <v>182</v>
      </c>
      <c r="Q25" s="40">
        <v>33</v>
      </c>
      <c r="R25" s="41">
        <v>2</v>
      </c>
    </row>
    <row r="26" spans="2:18" ht="13.5" thickBot="1">
      <c r="B26" s="2">
        <v>14</v>
      </c>
      <c r="C26" s="2">
        <v>13</v>
      </c>
      <c r="D26" s="84" t="s">
        <v>65</v>
      </c>
      <c r="E26" s="33">
        <v>90</v>
      </c>
      <c r="F26" s="85" t="s">
        <v>104</v>
      </c>
      <c r="G26" s="83">
        <v>0</v>
      </c>
      <c r="H26" s="43">
        <v>0.03317361111111111</v>
      </c>
      <c r="I26" s="65">
        <f t="shared" si="3"/>
        <v>0.03317361111111111</v>
      </c>
      <c r="J26" s="76">
        <v>0</v>
      </c>
      <c r="K26" s="76">
        <v>2</v>
      </c>
      <c r="L26" s="76">
        <v>2</v>
      </c>
      <c r="M26" s="76">
        <v>0</v>
      </c>
      <c r="N26" s="24">
        <f t="shared" si="4"/>
        <v>0.03317361111111111</v>
      </c>
      <c r="O26" s="72">
        <f t="shared" si="5"/>
        <v>0.004055555555555559</v>
      </c>
      <c r="P26" s="39" t="s">
        <v>182</v>
      </c>
      <c r="Q26" s="40">
        <v>32</v>
      </c>
      <c r="R26" s="41">
        <v>2</v>
      </c>
    </row>
    <row r="27" spans="2:18" ht="13.5" thickBot="1">
      <c r="B27" s="2">
        <v>15</v>
      </c>
      <c r="C27" s="2">
        <v>19</v>
      </c>
      <c r="D27" s="84" t="s">
        <v>50</v>
      </c>
      <c r="E27" s="33">
        <v>90</v>
      </c>
      <c r="F27" s="85" t="s">
        <v>29</v>
      </c>
      <c r="G27" s="83">
        <v>0</v>
      </c>
      <c r="H27" s="43">
        <v>0.033732638888888895</v>
      </c>
      <c r="I27" s="65">
        <f t="shared" si="3"/>
        <v>0.033732638888888895</v>
      </c>
      <c r="J27" s="76">
        <v>1</v>
      </c>
      <c r="K27" s="76">
        <v>0</v>
      </c>
      <c r="L27" s="76">
        <v>1</v>
      </c>
      <c r="M27" s="76">
        <v>4</v>
      </c>
      <c r="N27" s="24">
        <f t="shared" si="4"/>
        <v>0.033732638888888895</v>
      </c>
      <c r="O27" s="72">
        <f t="shared" si="5"/>
        <v>0.004614583333333342</v>
      </c>
      <c r="P27" s="39" t="s">
        <v>183</v>
      </c>
      <c r="Q27" s="40">
        <v>31</v>
      </c>
      <c r="R27" s="41">
        <v>2</v>
      </c>
    </row>
    <row r="28" spans="2:20" ht="13.5" thickBot="1">
      <c r="B28" s="2">
        <v>16</v>
      </c>
      <c r="C28" s="2">
        <v>16</v>
      </c>
      <c r="D28" s="84" t="s">
        <v>38</v>
      </c>
      <c r="E28" s="33">
        <v>88</v>
      </c>
      <c r="F28" s="85" t="s">
        <v>100</v>
      </c>
      <c r="G28" s="83">
        <v>0</v>
      </c>
      <c r="H28" s="43">
        <v>0.034241898148148146</v>
      </c>
      <c r="I28" s="65">
        <f t="shared" si="3"/>
        <v>0.034241898148148146</v>
      </c>
      <c r="J28" s="76">
        <v>0</v>
      </c>
      <c r="K28" s="76">
        <v>0</v>
      </c>
      <c r="L28" s="76">
        <v>5</v>
      </c>
      <c r="M28" s="76">
        <v>3</v>
      </c>
      <c r="N28" s="24">
        <f t="shared" si="4"/>
        <v>0.034241898148148146</v>
      </c>
      <c r="O28" s="72">
        <f t="shared" si="5"/>
        <v>0.005123842592592593</v>
      </c>
      <c r="P28" s="39" t="s">
        <v>183</v>
      </c>
      <c r="Q28" s="40">
        <v>30</v>
      </c>
      <c r="R28" s="41">
        <v>2</v>
      </c>
      <c r="T28" s="67"/>
    </row>
    <row r="29" spans="2:20" ht="13.5" thickBot="1">
      <c r="B29" s="2">
        <v>17</v>
      </c>
      <c r="C29" s="2">
        <v>12</v>
      </c>
      <c r="D29" s="86" t="s">
        <v>27</v>
      </c>
      <c r="E29" s="32">
        <v>89</v>
      </c>
      <c r="F29" s="85" t="s">
        <v>103</v>
      </c>
      <c r="G29" s="83">
        <v>0</v>
      </c>
      <c r="H29" s="43">
        <v>0.034422453703703705</v>
      </c>
      <c r="I29" s="65">
        <f aca="true" t="shared" si="6" ref="I29:I36">H29-G29</f>
        <v>0.034422453703703705</v>
      </c>
      <c r="J29" s="76">
        <v>3</v>
      </c>
      <c r="K29" s="76">
        <v>2</v>
      </c>
      <c r="L29" s="76">
        <v>3</v>
      </c>
      <c r="M29" s="76">
        <v>1</v>
      </c>
      <c r="N29" s="24">
        <f aca="true" t="shared" si="7" ref="N29:N36">I29</f>
        <v>0.034422453703703705</v>
      </c>
      <c r="O29" s="72">
        <f aca="true" t="shared" si="8" ref="O29:O36">H29-H$13</f>
        <v>0.005304398148148152</v>
      </c>
      <c r="P29" s="39" t="s">
        <v>183</v>
      </c>
      <c r="Q29" s="40">
        <v>29</v>
      </c>
      <c r="R29" s="41">
        <v>1</v>
      </c>
      <c r="T29" s="67"/>
    </row>
    <row r="30" spans="2:20" ht="13.5" thickBot="1">
      <c r="B30" s="2">
        <v>18</v>
      </c>
      <c r="C30" s="2">
        <v>26</v>
      </c>
      <c r="D30" s="84" t="s">
        <v>56</v>
      </c>
      <c r="E30" s="33">
        <v>90</v>
      </c>
      <c r="F30" s="85" t="s">
        <v>29</v>
      </c>
      <c r="G30" s="83">
        <v>0</v>
      </c>
      <c r="H30" s="43">
        <v>0.03478125</v>
      </c>
      <c r="I30" s="65">
        <f t="shared" si="6"/>
        <v>0.03478125</v>
      </c>
      <c r="J30" s="76">
        <v>4</v>
      </c>
      <c r="K30" s="76">
        <v>1</v>
      </c>
      <c r="L30" s="76">
        <v>2</v>
      </c>
      <c r="M30" s="76">
        <v>1</v>
      </c>
      <c r="N30" s="24">
        <f t="shared" si="7"/>
        <v>0.03478125</v>
      </c>
      <c r="O30" s="72">
        <f t="shared" si="8"/>
        <v>0.005663194444444446</v>
      </c>
      <c r="P30" s="39" t="s">
        <v>183</v>
      </c>
      <c r="Q30" s="40">
        <v>28</v>
      </c>
      <c r="R30" s="41">
        <v>1</v>
      </c>
      <c r="T30" s="67"/>
    </row>
    <row r="31" spans="2:20" ht="13.5" thickBot="1">
      <c r="B31" s="2">
        <v>19</v>
      </c>
      <c r="C31" s="2">
        <v>21</v>
      </c>
      <c r="D31" s="84" t="s">
        <v>57</v>
      </c>
      <c r="E31" s="33">
        <v>90</v>
      </c>
      <c r="F31" s="85" t="s">
        <v>104</v>
      </c>
      <c r="G31" s="83">
        <v>0</v>
      </c>
      <c r="H31" s="43">
        <v>0.03483796296296296</v>
      </c>
      <c r="I31" s="65">
        <f t="shared" si="6"/>
        <v>0.03483796296296296</v>
      </c>
      <c r="J31" s="76">
        <v>1</v>
      </c>
      <c r="K31" s="76">
        <v>1</v>
      </c>
      <c r="L31" s="76">
        <v>2</v>
      </c>
      <c r="M31" s="76">
        <v>2</v>
      </c>
      <c r="N31" s="24">
        <f t="shared" si="7"/>
        <v>0.03483796296296296</v>
      </c>
      <c r="O31" s="72">
        <f t="shared" si="8"/>
        <v>0.005719907407407406</v>
      </c>
      <c r="P31" s="39" t="s">
        <v>183</v>
      </c>
      <c r="Q31" s="40">
        <v>27</v>
      </c>
      <c r="R31" s="41">
        <v>1</v>
      </c>
      <c r="T31" s="67"/>
    </row>
    <row r="32" spans="2:20" ht="13.5" thickBot="1">
      <c r="B32" s="2">
        <v>20</v>
      </c>
      <c r="C32" s="2">
        <v>22</v>
      </c>
      <c r="D32" s="84" t="s">
        <v>106</v>
      </c>
      <c r="E32" s="33">
        <v>89</v>
      </c>
      <c r="F32" s="85" t="s">
        <v>25</v>
      </c>
      <c r="G32" s="83">
        <v>0</v>
      </c>
      <c r="H32" s="43">
        <v>0.03504050925925926</v>
      </c>
      <c r="I32" s="65">
        <f t="shared" si="6"/>
        <v>0.03504050925925926</v>
      </c>
      <c r="J32" s="76">
        <v>4</v>
      </c>
      <c r="K32" s="76">
        <v>1</v>
      </c>
      <c r="L32" s="76">
        <v>1</v>
      </c>
      <c r="M32" s="76">
        <v>2</v>
      </c>
      <c r="N32" s="24">
        <f t="shared" si="7"/>
        <v>0.03504050925925926</v>
      </c>
      <c r="O32" s="72">
        <f t="shared" si="8"/>
        <v>0.005922453703703704</v>
      </c>
      <c r="P32" s="39" t="s">
        <v>183</v>
      </c>
      <c r="Q32" s="40">
        <v>26</v>
      </c>
      <c r="R32" s="41">
        <v>1</v>
      </c>
      <c r="T32" s="67"/>
    </row>
    <row r="33" spans="2:20" ht="13.5" thickBot="1">
      <c r="B33" s="2">
        <v>21</v>
      </c>
      <c r="C33" s="2">
        <v>24</v>
      </c>
      <c r="D33" s="84" t="s">
        <v>33</v>
      </c>
      <c r="E33" s="33">
        <v>89</v>
      </c>
      <c r="F33" s="85" t="s">
        <v>25</v>
      </c>
      <c r="G33" s="83">
        <v>0</v>
      </c>
      <c r="H33" s="43">
        <v>0.03546296296296297</v>
      </c>
      <c r="I33" s="65">
        <f t="shared" si="6"/>
        <v>0.03546296296296297</v>
      </c>
      <c r="J33" s="76">
        <v>2</v>
      </c>
      <c r="K33" s="76">
        <v>1</v>
      </c>
      <c r="L33" s="76">
        <v>2</v>
      </c>
      <c r="M33" s="76">
        <v>4</v>
      </c>
      <c r="N33" s="24">
        <f t="shared" si="7"/>
        <v>0.03546296296296297</v>
      </c>
      <c r="O33" s="72">
        <f t="shared" si="8"/>
        <v>0.006344907407407414</v>
      </c>
      <c r="P33" s="39" t="s">
        <v>183</v>
      </c>
      <c r="Q33" s="40">
        <v>25</v>
      </c>
      <c r="R33" s="41"/>
      <c r="S33" s="67"/>
      <c r="T33" s="67"/>
    </row>
    <row r="34" spans="2:20" ht="13.5" thickBot="1">
      <c r="B34" s="2">
        <v>22</v>
      </c>
      <c r="C34" s="2">
        <v>17</v>
      </c>
      <c r="D34" s="84" t="s">
        <v>37</v>
      </c>
      <c r="E34" s="33">
        <v>89</v>
      </c>
      <c r="F34" s="85" t="s">
        <v>25</v>
      </c>
      <c r="G34" s="83">
        <v>0</v>
      </c>
      <c r="H34" s="43">
        <v>0.035748842592592596</v>
      </c>
      <c r="I34" s="65">
        <f t="shared" si="6"/>
        <v>0.035748842592592596</v>
      </c>
      <c r="J34" s="76">
        <v>1</v>
      </c>
      <c r="K34" s="76">
        <v>1</v>
      </c>
      <c r="L34" s="76">
        <v>1</v>
      </c>
      <c r="M34" s="76">
        <v>2</v>
      </c>
      <c r="N34" s="24">
        <f t="shared" si="7"/>
        <v>0.035748842592592596</v>
      </c>
      <c r="O34" s="72">
        <f t="shared" si="8"/>
        <v>0.006630787037037043</v>
      </c>
      <c r="P34" s="39" t="s">
        <v>183</v>
      </c>
      <c r="Q34" s="40">
        <v>24</v>
      </c>
      <c r="R34" s="41"/>
      <c r="S34" s="67"/>
      <c r="T34" s="67"/>
    </row>
    <row r="35" spans="2:20" ht="13.5" thickBot="1">
      <c r="B35" s="2">
        <v>23</v>
      </c>
      <c r="C35" s="2">
        <v>20</v>
      </c>
      <c r="D35" s="84" t="s">
        <v>68</v>
      </c>
      <c r="E35" s="33">
        <v>90</v>
      </c>
      <c r="F35" s="85" t="s">
        <v>104</v>
      </c>
      <c r="G35" s="83">
        <v>0</v>
      </c>
      <c r="H35" s="43">
        <v>0.03697800925925926</v>
      </c>
      <c r="I35" s="65">
        <f t="shared" si="6"/>
        <v>0.03697800925925926</v>
      </c>
      <c r="J35" s="76">
        <v>1</v>
      </c>
      <c r="K35" s="76">
        <v>1</v>
      </c>
      <c r="L35" s="76">
        <v>3</v>
      </c>
      <c r="M35" s="76">
        <v>1</v>
      </c>
      <c r="N35" s="24">
        <f t="shared" si="7"/>
        <v>0.03697800925925926</v>
      </c>
      <c r="O35" s="72">
        <f t="shared" si="8"/>
        <v>0.007859953703703706</v>
      </c>
      <c r="P35" s="39" t="s">
        <v>183</v>
      </c>
      <c r="Q35" s="40">
        <v>23</v>
      </c>
      <c r="R35" s="41"/>
      <c r="S35" s="67"/>
      <c r="T35" s="67"/>
    </row>
    <row r="36" spans="2:20" ht="12.75">
      <c r="B36" s="2">
        <v>24</v>
      </c>
      <c r="C36" s="2">
        <v>27</v>
      </c>
      <c r="D36" s="84" t="s">
        <v>72</v>
      </c>
      <c r="E36" s="33">
        <v>90</v>
      </c>
      <c r="F36" s="85" t="s">
        <v>29</v>
      </c>
      <c r="G36" s="83">
        <v>0</v>
      </c>
      <c r="H36" s="43">
        <v>0.038929398148148144</v>
      </c>
      <c r="I36" s="65">
        <f t="shared" si="6"/>
        <v>0.038929398148148144</v>
      </c>
      <c r="J36" s="76">
        <v>2</v>
      </c>
      <c r="K36" s="76">
        <v>3</v>
      </c>
      <c r="L36" s="76">
        <v>3</v>
      </c>
      <c r="M36" s="76">
        <v>3</v>
      </c>
      <c r="N36" s="24">
        <f t="shared" si="7"/>
        <v>0.038929398148148144</v>
      </c>
      <c r="O36" s="72">
        <f t="shared" si="8"/>
        <v>0.00981134259259259</v>
      </c>
      <c r="P36" s="39" t="s">
        <v>183</v>
      </c>
      <c r="Q36" s="40">
        <v>22</v>
      </c>
      <c r="R36" s="41"/>
      <c r="S36" s="67"/>
      <c r="T36" s="67"/>
    </row>
    <row r="37" spans="2:19" ht="12.75">
      <c r="B37" s="26"/>
      <c r="C37" s="42"/>
      <c r="D37" s="9"/>
      <c r="E37" s="42"/>
      <c r="F37" s="44"/>
      <c r="G37" s="45"/>
      <c r="H37" s="46"/>
      <c r="I37" s="47"/>
      <c r="J37" s="70"/>
      <c r="K37" s="70"/>
      <c r="L37" s="70"/>
      <c r="M37" s="70"/>
      <c r="N37" s="48"/>
      <c r="O37" s="49"/>
      <c r="P37" s="50"/>
      <c r="Q37" s="51"/>
      <c r="R37" s="51"/>
      <c r="S37" s="38"/>
    </row>
    <row r="38" spans="2:19" ht="12.75">
      <c r="B38" s="26"/>
      <c r="C38" s="30"/>
      <c r="D38" s="73" t="s">
        <v>176</v>
      </c>
      <c r="E38" s="42"/>
      <c r="F38" s="44"/>
      <c r="G38" s="45"/>
      <c r="H38" s="46"/>
      <c r="I38" s="47"/>
      <c r="J38" s="70"/>
      <c r="K38" s="70"/>
      <c r="L38" s="70"/>
      <c r="M38" s="70"/>
      <c r="N38" s="48"/>
      <c r="O38" s="49"/>
      <c r="P38" s="50"/>
      <c r="Q38" s="51"/>
      <c r="R38" s="51"/>
      <c r="S38" s="38"/>
    </row>
    <row r="39" spans="2:19" ht="12.75">
      <c r="B39" s="26"/>
      <c r="C39" s="26">
        <v>8</v>
      </c>
      <c r="D39" s="103" t="s">
        <v>40</v>
      </c>
      <c r="E39" s="42">
        <v>90</v>
      </c>
      <c r="F39" s="87" t="s">
        <v>32</v>
      </c>
      <c r="G39" s="45"/>
      <c r="H39" s="46"/>
      <c r="I39" s="47"/>
      <c r="J39" s="70"/>
      <c r="K39" s="70"/>
      <c r="L39" s="70"/>
      <c r="M39" s="70"/>
      <c r="N39" s="48"/>
      <c r="O39" s="49"/>
      <c r="P39" s="50"/>
      <c r="Q39" s="51"/>
      <c r="R39" s="51"/>
      <c r="S39" s="38"/>
    </row>
    <row r="40" spans="2:19" ht="12.75">
      <c r="B40" s="26"/>
      <c r="C40" s="26">
        <v>25</v>
      </c>
      <c r="D40" s="103" t="s">
        <v>26</v>
      </c>
      <c r="E40" s="42">
        <v>88</v>
      </c>
      <c r="F40" s="87" t="s">
        <v>99</v>
      </c>
      <c r="G40" s="45"/>
      <c r="H40" s="46"/>
      <c r="I40" s="47"/>
      <c r="P40" s="29"/>
      <c r="R40" s="51"/>
      <c r="S40" s="38"/>
    </row>
    <row r="41" spans="3:16" ht="12.75">
      <c r="C41" s="26">
        <v>28</v>
      </c>
      <c r="D41" s="103" t="s">
        <v>69</v>
      </c>
      <c r="E41" s="42">
        <v>90</v>
      </c>
      <c r="F41" s="87" t="s">
        <v>104</v>
      </c>
      <c r="P41" s="29"/>
    </row>
    <row r="42" spans="3:18" ht="12.75">
      <c r="C42" s="27"/>
      <c r="D42" s="73" t="s">
        <v>177</v>
      </c>
      <c r="E42" s="20"/>
      <c r="F42" s="20"/>
      <c r="R42" s="28"/>
    </row>
    <row r="43" spans="3:18" ht="12.75">
      <c r="C43" s="26">
        <v>23</v>
      </c>
      <c r="D43" s="103" t="s">
        <v>52</v>
      </c>
      <c r="E43" s="42">
        <v>90</v>
      </c>
      <c r="F43" s="87" t="s">
        <v>103</v>
      </c>
      <c r="R43" s="28"/>
    </row>
    <row r="44" spans="3:18" ht="12.75">
      <c r="C44" s="26">
        <v>29</v>
      </c>
      <c r="D44" s="103" t="s">
        <v>61</v>
      </c>
      <c r="E44" s="42">
        <v>90</v>
      </c>
      <c r="F44" s="87" t="s">
        <v>102</v>
      </c>
      <c r="R44" s="28"/>
    </row>
    <row r="45" spans="3:18" ht="15.75">
      <c r="C45" s="26"/>
      <c r="D45" s="103"/>
      <c r="E45" s="42"/>
      <c r="F45" s="87"/>
      <c r="M45" s="4"/>
      <c r="N45" s="4"/>
      <c r="O45" s="19"/>
      <c r="P45" s="19"/>
      <c r="Q45" s="1"/>
      <c r="R45" s="28"/>
    </row>
    <row r="46" spans="3:18" ht="15.75">
      <c r="C46" s="26"/>
      <c r="D46" s="103"/>
      <c r="E46" s="42"/>
      <c r="F46" s="87"/>
      <c r="M46" s="4" t="s">
        <v>11</v>
      </c>
      <c r="N46" s="4"/>
      <c r="O46" s="19"/>
      <c r="P46" s="19"/>
      <c r="Q46" s="1"/>
      <c r="R46" s="28"/>
    </row>
    <row r="47" spans="3:18" ht="15.75">
      <c r="C47" s="26"/>
      <c r="D47" s="103"/>
      <c r="E47" s="42"/>
      <c r="F47" s="87"/>
      <c r="M47" s="4"/>
      <c r="N47" s="4"/>
      <c r="O47" s="19"/>
      <c r="P47" s="19"/>
      <c r="Q47" s="1"/>
      <c r="R47" s="28"/>
    </row>
    <row r="48" spans="3:18" ht="15.75">
      <c r="C48" s="26"/>
      <c r="D48" s="103"/>
      <c r="E48" s="42"/>
      <c r="F48" s="87"/>
      <c r="M48" s="4" t="s">
        <v>136</v>
      </c>
      <c r="N48" s="4"/>
      <c r="O48" s="19"/>
      <c r="P48" s="19"/>
      <c r="Q48" s="1"/>
      <c r="R48" s="28"/>
    </row>
    <row r="49" spans="3:18" ht="15.75">
      <c r="C49" s="26"/>
      <c r="D49" s="103"/>
      <c r="E49" s="42"/>
      <c r="F49" s="87"/>
      <c r="M49" s="4"/>
      <c r="N49" s="4"/>
      <c r="O49" s="19"/>
      <c r="P49" s="19"/>
      <c r="Q49" s="1"/>
      <c r="R49" s="28"/>
    </row>
    <row r="50" spans="3:18" ht="15.75">
      <c r="C50" s="26"/>
      <c r="D50" s="103"/>
      <c r="E50" s="42"/>
      <c r="F50" s="87"/>
      <c r="M50" s="4"/>
      <c r="N50" s="4"/>
      <c r="O50" s="19"/>
      <c r="P50" s="19"/>
      <c r="Q50" s="1"/>
      <c r="R50" s="28"/>
    </row>
    <row r="51" spans="3:18" ht="15.75">
      <c r="C51" s="26"/>
      <c r="D51" s="103"/>
      <c r="E51" s="42"/>
      <c r="F51" s="87"/>
      <c r="M51" s="4"/>
      <c r="N51" s="4"/>
      <c r="O51" s="19"/>
      <c r="P51" s="19"/>
      <c r="Q51" s="1"/>
      <c r="R51" s="28"/>
    </row>
    <row r="52" spans="3:18" ht="15.75">
      <c r="C52" s="26"/>
      <c r="D52" s="103"/>
      <c r="E52" s="42"/>
      <c r="F52" s="87"/>
      <c r="M52" s="4"/>
      <c r="N52" s="4"/>
      <c r="O52" s="19"/>
      <c r="P52" s="19"/>
      <c r="Q52" s="1"/>
      <c r="R52" s="28"/>
    </row>
    <row r="53" spans="3:18" ht="15.75">
      <c r="C53" s="26"/>
      <c r="D53" s="103"/>
      <c r="E53" s="42"/>
      <c r="F53" s="87"/>
      <c r="M53" s="4"/>
      <c r="N53" s="4"/>
      <c r="O53" s="19"/>
      <c r="P53" s="19"/>
      <c r="Q53" s="1"/>
      <c r="R53" s="28"/>
    </row>
    <row r="54" spans="3:6" ht="12.75">
      <c r="C54" s="26"/>
      <c r="D54" s="73"/>
      <c r="E54" s="10"/>
      <c r="F54" s="31"/>
    </row>
    <row r="55" spans="3:6" ht="12.75">
      <c r="C55" s="26"/>
      <c r="D55" s="103"/>
      <c r="E55" s="42"/>
      <c r="F55" s="87"/>
    </row>
    <row r="56" spans="3:6" ht="12.75">
      <c r="C56" s="26"/>
      <c r="D56" s="103"/>
      <c r="E56" s="42"/>
      <c r="F56" s="87"/>
    </row>
    <row r="57" spans="3:6" ht="12.75">
      <c r="C57" s="26"/>
      <c r="D57" s="9"/>
      <c r="E57" s="10"/>
      <c r="F57" s="31"/>
    </row>
    <row r="67" ht="12.75">
      <c r="D67" s="9"/>
    </row>
  </sheetData>
  <mergeCells count="5">
    <mergeCell ref="J11:M11"/>
    <mergeCell ref="B1:R1"/>
    <mergeCell ref="B2:R2"/>
    <mergeCell ref="A3:R3"/>
    <mergeCell ref="A5:R5"/>
  </mergeCells>
  <printOptions/>
  <pageMargins left="0.5905511811023623" right="0" top="0.5905511811023623" bottom="0" header="0" footer="0"/>
  <pageSetup horizontalDpi="600" verticalDpi="600" orientation="portrait" paperSize="9" r:id="rId4"/>
  <drawing r:id="rId3"/>
  <legacyDrawing r:id="rId2"/>
  <oleObjects>
    <oleObject progId="Word.Document.8" shapeId="12069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showGridLines="0" workbookViewId="0" topLeftCell="A13">
      <selection activeCell="R40" sqref="R40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75390625" style="11" customWidth="1"/>
    <col min="4" max="4" width="19.875" style="0" customWidth="1"/>
    <col min="5" max="5" width="3.25390625" style="18" customWidth="1"/>
    <col min="6" max="6" width="27.75390625" style="18" customWidth="1"/>
    <col min="7" max="7" width="10.00390625" style="0" hidden="1" customWidth="1"/>
    <col min="8" max="8" width="11.625" style="0" hidden="1" customWidth="1"/>
    <col min="9" max="9" width="8.375" style="18" hidden="1" customWidth="1"/>
    <col min="10" max="10" width="2.125" style="18" customWidth="1"/>
    <col min="11" max="11" width="2.25390625" style="18" customWidth="1"/>
    <col min="12" max="12" width="2.00390625" style="18" customWidth="1"/>
    <col min="13" max="13" width="2.25390625" style="18" customWidth="1"/>
    <col min="14" max="14" width="10.375" style="11" customWidth="1"/>
    <col min="15" max="15" width="10.375" style="22" customWidth="1"/>
    <col min="16" max="16" width="2.375" style="0" customWidth="1"/>
    <col min="17" max="17" width="3.125" style="0" customWidth="1"/>
    <col min="18" max="18" width="3.00390625" style="0" customWidth="1"/>
  </cols>
  <sheetData>
    <row r="1" spans="1:18" ht="23.25" customHeight="1">
      <c r="A1" s="66"/>
      <c r="B1" s="110" t="s">
        <v>95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 customHeight="1">
      <c r="A2" s="66"/>
      <c r="B2" s="110" t="s">
        <v>96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3.25" customHeight="1">
      <c r="A3" s="109" t="s">
        <v>138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8">
      <c r="A4" s="109" t="s">
        <v>181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2:13" ht="15.75">
      <c r="B5" s="4" t="s">
        <v>22</v>
      </c>
      <c r="D5" s="5"/>
      <c r="F5" s="19"/>
      <c r="G5" s="1"/>
      <c r="H5" s="1"/>
      <c r="I5" s="19"/>
      <c r="J5" s="19"/>
      <c r="K5" s="19"/>
      <c r="L5" s="19"/>
      <c r="M5" s="19"/>
    </row>
    <row r="6" spans="2:15" ht="16.5" thickBot="1">
      <c r="B6" s="4" t="s">
        <v>140</v>
      </c>
      <c r="C6" s="14"/>
      <c r="D6" s="4"/>
      <c r="E6" s="19"/>
      <c r="G6" s="4"/>
      <c r="H6" s="4"/>
      <c r="I6" s="4"/>
      <c r="J6" s="19"/>
      <c r="K6" s="4" t="s">
        <v>180</v>
      </c>
      <c r="L6" s="14"/>
      <c r="M6" s="14"/>
      <c r="N6" s="14"/>
      <c r="O6" s="28"/>
    </row>
    <row r="7" spans="2:18" ht="15.75">
      <c r="B7" s="34" t="s">
        <v>8</v>
      </c>
      <c r="C7" s="54" t="s">
        <v>0</v>
      </c>
      <c r="D7" s="35" t="s">
        <v>12</v>
      </c>
      <c r="E7" s="53" t="s">
        <v>16</v>
      </c>
      <c r="F7" s="53" t="s">
        <v>13</v>
      </c>
      <c r="G7" s="35" t="s">
        <v>1</v>
      </c>
      <c r="H7" s="35" t="s">
        <v>1</v>
      </c>
      <c r="I7" s="53" t="s">
        <v>1</v>
      </c>
      <c r="J7" s="112" t="s">
        <v>19</v>
      </c>
      <c r="K7" s="112"/>
      <c r="L7" s="112"/>
      <c r="M7" s="112"/>
      <c r="N7" s="54" t="s">
        <v>1</v>
      </c>
      <c r="O7" s="53" t="s">
        <v>17</v>
      </c>
      <c r="P7" s="53" t="s">
        <v>10</v>
      </c>
      <c r="Q7" s="53" t="s">
        <v>15</v>
      </c>
      <c r="R7" s="55" t="s">
        <v>15</v>
      </c>
    </row>
    <row r="8" spans="2:18" ht="16.5" thickBot="1">
      <c r="B8" s="36"/>
      <c r="C8" s="58"/>
      <c r="D8" s="37"/>
      <c r="E8" s="57"/>
      <c r="F8" s="57" t="s">
        <v>9</v>
      </c>
      <c r="G8" s="37" t="s">
        <v>2</v>
      </c>
      <c r="H8" s="37" t="s">
        <v>3</v>
      </c>
      <c r="I8" s="57" t="s">
        <v>7</v>
      </c>
      <c r="J8" s="57" t="s">
        <v>5</v>
      </c>
      <c r="K8" s="57" t="s">
        <v>5</v>
      </c>
      <c r="L8" s="57" t="s">
        <v>6</v>
      </c>
      <c r="M8" s="57" t="s">
        <v>6</v>
      </c>
      <c r="N8" s="58" t="s">
        <v>4</v>
      </c>
      <c r="O8" s="57" t="s">
        <v>18</v>
      </c>
      <c r="P8" s="63"/>
      <c r="Q8" s="57" t="s">
        <v>14</v>
      </c>
      <c r="R8" s="59" t="s">
        <v>20</v>
      </c>
    </row>
    <row r="9" spans="2:18" ht="12" customHeight="1" thickBot="1">
      <c r="B9" s="3">
        <v>1</v>
      </c>
      <c r="C9" s="89">
        <v>31</v>
      </c>
      <c r="D9" s="90" t="s">
        <v>53</v>
      </c>
      <c r="E9" s="91">
        <v>92</v>
      </c>
      <c r="F9" s="85" t="s">
        <v>107</v>
      </c>
      <c r="G9" s="92">
        <v>0</v>
      </c>
      <c r="H9" s="56">
        <v>0.027391203703703706</v>
      </c>
      <c r="I9" s="64">
        <f aca="true" t="shared" si="0" ref="I9:I25">H9-G9</f>
        <v>0.027391203703703706</v>
      </c>
      <c r="J9" s="68">
        <v>3</v>
      </c>
      <c r="K9" s="68">
        <v>1</v>
      </c>
      <c r="L9" s="68">
        <v>3</v>
      </c>
      <c r="M9" s="68">
        <v>3</v>
      </c>
      <c r="N9" s="23">
        <f aca="true" t="shared" si="1" ref="N9:N25">I9</f>
        <v>0.027391203703703706</v>
      </c>
      <c r="O9" s="71">
        <f aca="true" t="shared" si="2" ref="O9:O25">H9-H$9</f>
        <v>0</v>
      </c>
      <c r="P9" s="60" t="s">
        <v>143</v>
      </c>
      <c r="Q9" s="61">
        <v>30</v>
      </c>
      <c r="R9" s="62">
        <v>9</v>
      </c>
    </row>
    <row r="10" spans="1:18" ht="13.5" thickBot="1">
      <c r="A10">
        <v>2</v>
      </c>
      <c r="B10" s="2">
        <v>2</v>
      </c>
      <c r="C10" s="93">
        <v>32</v>
      </c>
      <c r="D10" s="90" t="s">
        <v>54</v>
      </c>
      <c r="E10" s="91">
        <v>91</v>
      </c>
      <c r="F10" s="85" t="s">
        <v>51</v>
      </c>
      <c r="G10" s="92">
        <v>0</v>
      </c>
      <c r="H10" s="43">
        <v>0.027693287037037037</v>
      </c>
      <c r="I10" s="65">
        <f t="shared" si="0"/>
        <v>0.027693287037037037</v>
      </c>
      <c r="J10" s="69">
        <v>2</v>
      </c>
      <c r="K10" s="69">
        <v>1</v>
      </c>
      <c r="L10" s="69">
        <v>2</v>
      </c>
      <c r="M10" s="69">
        <v>2</v>
      </c>
      <c r="N10" s="24">
        <f t="shared" si="1"/>
        <v>0.027693287037037037</v>
      </c>
      <c r="O10" s="72">
        <f t="shared" si="2"/>
        <v>0.0003020833333333313</v>
      </c>
      <c r="P10" s="39" t="s">
        <v>143</v>
      </c>
      <c r="Q10" s="40">
        <v>29</v>
      </c>
      <c r="R10" s="41">
        <v>7</v>
      </c>
    </row>
    <row r="11" spans="2:18" ht="13.5" thickBot="1">
      <c r="B11" s="2">
        <v>3</v>
      </c>
      <c r="C11" s="93">
        <v>40</v>
      </c>
      <c r="D11" s="90" t="s">
        <v>74</v>
      </c>
      <c r="E11" s="91">
        <v>91</v>
      </c>
      <c r="F11" s="85" t="s">
        <v>107</v>
      </c>
      <c r="G11" s="92">
        <v>0</v>
      </c>
      <c r="H11" s="43">
        <v>0.029107638888888888</v>
      </c>
      <c r="I11" s="65">
        <f t="shared" si="0"/>
        <v>0.029107638888888888</v>
      </c>
      <c r="J11" s="69">
        <v>1</v>
      </c>
      <c r="K11" s="69">
        <v>0</v>
      </c>
      <c r="L11" s="69">
        <v>1</v>
      </c>
      <c r="M11" s="69">
        <v>3</v>
      </c>
      <c r="N11" s="24">
        <f t="shared" si="1"/>
        <v>0.029107638888888888</v>
      </c>
      <c r="O11" s="72">
        <f t="shared" si="2"/>
        <v>0.001716435185185182</v>
      </c>
      <c r="P11" s="39" t="s">
        <v>182</v>
      </c>
      <c r="Q11" s="40">
        <v>28</v>
      </c>
      <c r="R11" s="41">
        <v>6</v>
      </c>
    </row>
    <row r="12" spans="2:18" ht="13.5" thickBot="1">
      <c r="B12" s="3">
        <v>4</v>
      </c>
      <c r="C12" s="93">
        <v>33</v>
      </c>
      <c r="D12" s="90" t="s">
        <v>45</v>
      </c>
      <c r="E12" s="91">
        <v>91</v>
      </c>
      <c r="F12" s="85" t="s">
        <v>97</v>
      </c>
      <c r="G12" s="92">
        <v>0</v>
      </c>
      <c r="H12" s="43">
        <v>0.0294525462962963</v>
      </c>
      <c r="I12" s="65">
        <f t="shared" si="0"/>
        <v>0.0294525462962963</v>
      </c>
      <c r="J12" s="69">
        <v>1</v>
      </c>
      <c r="K12" s="69">
        <v>1</v>
      </c>
      <c r="L12" s="69">
        <v>3</v>
      </c>
      <c r="M12" s="69">
        <v>5</v>
      </c>
      <c r="N12" s="24">
        <f t="shared" si="1"/>
        <v>0.0294525462962963</v>
      </c>
      <c r="O12" s="72">
        <f t="shared" si="2"/>
        <v>0.0020613425925925938</v>
      </c>
      <c r="P12" s="39" t="s">
        <v>182</v>
      </c>
      <c r="Q12" s="40">
        <v>27</v>
      </c>
      <c r="R12" s="41">
        <v>5</v>
      </c>
    </row>
    <row r="13" spans="2:18" ht="13.5" thickBot="1">
      <c r="B13" s="2">
        <v>5</v>
      </c>
      <c r="C13" s="93">
        <v>34</v>
      </c>
      <c r="D13" s="90" t="s">
        <v>59</v>
      </c>
      <c r="E13" s="91">
        <v>91</v>
      </c>
      <c r="F13" s="85" t="s">
        <v>97</v>
      </c>
      <c r="G13" s="92">
        <v>0</v>
      </c>
      <c r="H13" s="43">
        <v>0.029657407407407407</v>
      </c>
      <c r="I13" s="65">
        <f t="shared" si="0"/>
        <v>0.029657407407407407</v>
      </c>
      <c r="J13" s="69">
        <v>2</v>
      </c>
      <c r="K13" s="69">
        <v>1</v>
      </c>
      <c r="L13" s="69">
        <v>3</v>
      </c>
      <c r="M13" s="69">
        <v>2</v>
      </c>
      <c r="N13" s="24">
        <f t="shared" si="1"/>
        <v>0.029657407407407407</v>
      </c>
      <c r="O13" s="72">
        <f t="shared" si="2"/>
        <v>0.002266203703703701</v>
      </c>
      <c r="P13" s="39" t="s">
        <v>182</v>
      </c>
      <c r="Q13" s="40">
        <v>26</v>
      </c>
      <c r="R13" s="41">
        <v>5</v>
      </c>
    </row>
    <row r="14" spans="2:18" ht="13.5" thickBot="1">
      <c r="B14" s="3">
        <v>6</v>
      </c>
      <c r="C14" s="93">
        <v>38</v>
      </c>
      <c r="D14" s="90" t="s">
        <v>66</v>
      </c>
      <c r="E14" s="91">
        <v>91</v>
      </c>
      <c r="F14" s="85" t="s">
        <v>34</v>
      </c>
      <c r="G14" s="92">
        <v>0</v>
      </c>
      <c r="H14" s="43">
        <v>0.03003240740740741</v>
      </c>
      <c r="I14" s="65">
        <f t="shared" si="0"/>
        <v>0.03003240740740741</v>
      </c>
      <c r="J14" s="69">
        <v>3</v>
      </c>
      <c r="K14" s="69">
        <v>0</v>
      </c>
      <c r="L14" s="69">
        <v>2</v>
      </c>
      <c r="M14" s="69">
        <v>1</v>
      </c>
      <c r="N14" s="24">
        <f t="shared" si="1"/>
        <v>0.03003240740740741</v>
      </c>
      <c r="O14" s="72">
        <f t="shared" si="2"/>
        <v>0.0026412037037037046</v>
      </c>
      <c r="P14" s="39" t="s">
        <v>182</v>
      </c>
      <c r="Q14" s="40">
        <v>25</v>
      </c>
      <c r="R14" s="41">
        <v>4</v>
      </c>
    </row>
    <row r="15" spans="2:18" ht="13.5" thickBot="1">
      <c r="B15" s="2">
        <v>7</v>
      </c>
      <c r="C15" s="93">
        <v>35</v>
      </c>
      <c r="D15" s="90" t="s">
        <v>108</v>
      </c>
      <c r="E15" s="91">
        <v>93</v>
      </c>
      <c r="F15" s="85" t="s">
        <v>97</v>
      </c>
      <c r="G15" s="92">
        <v>0</v>
      </c>
      <c r="H15" s="43">
        <v>0.030298611111111113</v>
      </c>
      <c r="I15" s="65">
        <f t="shared" si="0"/>
        <v>0.030298611111111113</v>
      </c>
      <c r="J15" s="69">
        <v>2</v>
      </c>
      <c r="K15" s="69">
        <v>2</v>
      </c>
      <c r="L15" s="69">
        <v>2</v>
      </c>
      <c r="M15" s="69">
        <v>2</v>
      </c>
      <c r="N15" s="24">
        <f t="shared" si="1"/>
        <v>0.030298611111111113</v>
      </c>
      <c r="O15" s="72">
        <f t="shared" si="2"/>
        <v>0.002907407407407407</v>
      </c>
      <c r="P15" s="39" t="s">
        <v>182</v>
      </c>
      <c r="Q15" s="40">
        <v>24</v>
      </c>
      <c r="R15" s="41">
        <v>4</v>
      </c>
    </row>
    <row r="16" spans="2:18" ht="13.5" thickBot="1">
      <c r="B16" s="3">
        <v>8</v>
      </c>
      <c r="C16" s="93">
        <v>43</v>
      </c>
      <c r="D16" s="90" t="s">
        <v>62</v>
      </c>
      <c r="E16" s="91">
        <v>92</v>
      </c>
      <c r="F16" s="85" t="s">
        <v>103</v>
      </c>
      <c r="G16" s="92">
        <v>0</v>
      </c>
      <c r="H16" s="43">
        <v>0.030491898148148146</v>
      </c>
      <c r="I16" s="65">
        <f t="shared" si="0"/>
        <v>0.030491898148148146</v>
      </c>
      <c r="J16" s="69">
        <v>1</v>
      </c>
      <c r="K16" s="69">
        <v>4</v>
      </c>
      <c r="L16" s="69">
        <v>4</v>
      </c>
      <c r="M16" s="69">
        <v>1</v>
      </c>
      <c r="N16" s="24">
        <f t="shared" si="1"/>
        <v>0.030491898148148146</v>
      </c>
      <c r="O16" s="72">
        <f t="shared" si="2"/>
        <v>0.0031006944444444406</v>
      </c>
      <c r="P16" s="39" t="s">
        <v>182</v>
      </c>
      <c r="Q16" s="40">
        <v>23</v>
      </c>
      <c r="R16" s="41">
        <v>4</v>
      </c>
    </row>
    <row r="17" spans="2:18" ht="13.5" thickBot="1">
      <c r="B17" s="2">
        <v>9</v>
      </c>
      <c r="C17" s="93">
        <v>41</v>
      </c>
      <c r="D17" s="90" t="s">
        <v>67</v>
      </c>
      <c r="E17" s="91">
        <v>91</v>
      </c>
      <c r="F17" s="85" t="s">
        <v>107</v>
      </c>
      <c r="G17" s="92">
        <v>0</v>
      </c>
      <c r="H17" s="43">
        <v>0.03136226851851852</v>
      </c>
      <c r="I17" s="65">
        <f t="shared" si="0"/>
        <v>0.03136226851851852</v>
      </c>
      <c r="J17" s="69">
        <v>4</v>
      </c>
      <c r="K17" s="69">
        <v>2</v>
      </c>
      <c r="L17" s="69">
        <v>2</v>
      </c>
      <c r="M17" s="69">
        <v>4</v>
      </c>
      <c r="N17" s="24">
        <f t="shared" si="1"/>
        <v>0.03136226851851852</v>
      </c>
      <c r="O17" s="72">
        <f t="shared" si="2"/>
        <v>0.003971064814814813</v>
      </c>
      <c r="P17" s="39" t="s">
        <v>183</v>
      </c>
      <c r="Q17" s="40">
        <v>22</v>
      </c>
      <c r="R17" s="41">
        <v>3</v>
      </c>
    </row>
    <row r="18" spans="2:18" ht="13.5" thickBot="1">
      <c r="B18" s="3">
        <v>10</v>
      </c>
      <c r="C18" s="93">
        <v>44</v>
      </c>
      <c r="D18" s="90" t="s">
        <v>111</v>
      </c>
      <c r="E18" s="91">
        <v>92</v>
      </c>
      <c r="F18" s="85" t="s">
        <v>47</v>
      </c>
      <c r="G18" s="92">
        <v>0</v>
      </c>
      <c r="H18" s="43">
        <v>0.031512731481481475</v>
      </c>
      <c r="I18" s="65">
        <f t="shared" si="0"/>
        <v>0.031512731481481475</v>
      </c>
      <c r="J18" s="69">
        <v>4</v>
      </c>
      <c r="K18" s="69">
        <v>2</v>
      </c>
      <c r="L18" s="69">
        <v>4</v>
      </c>
      <c r="M18" s="69">
        <v>2</v>
      </c>
      <c r="N18" s="24">
        <f t="shared" si="1"/>
        <v>0.031512731481481475</v>
      </c>
      <c r="O18" s="72">
        <f t="shared" si="2"/>
        <v>0.004121527777777769</v>
      </c>
      <c r="P18" s="39" t="s">
        <v>183</v>
      </c>
      <c r="Q18" s="40">
        <v>21</v>
      </c>
      <c r="R18" s="41">
        <v>3</v>
      </c>
    </row>
    <row r="19" spans="2:18" ht="13.5" thickBot="1">
      <c r="B19" s="2">
        <v>11</v>
      </c>
      <c r="C19" s="93">
        <v>47</v>
      </c>
      <c r="D19" s="90" t="s">
        <v>114</v>
      </c>
      <c r="E19" s="91">
        <v>92</v>
      </c>
      <c r="F19" s="85" t="s">
        <v>47</v>
      </c>
      <c r="G19" s="92">
        <v>0</v>
      </c>
      <c r="H19" s="43">
        <v>0.03159490740740741</v>
      </c>
      <c r="I19" s="65">
        <f t="shared" si="0"/>
        <v>0.03159490740740741</v>
      </c>
      <c r="J19" s="69">
        <v>1</v>
      </c>
      <c r="K19" s="69">
        <v>2</v>
      </c>
      <c r="L19" s="69">
        <v>3</v>
      </c>
      <c r="M19" s="69">
        <v>3</v>
      </c>
      <c r="N19" s="24">
        <f t="shared" si="1"/>
        <v>0.03159490740740741</v>
      </c>
      <c r="O19" s="72">
        <f t="shared" si="2"/>
        <v>0.004203703703703706</v>
      </c>
      <c r="P19" s="39" t="s">
        <v>183</v>
      </c>
      <c r="Q19" s="40">
        <v>20</v>
      </c>
      <c r="R19" s="41">
        <v>3</v>
      </c>
    </row>
    <row r="20" spans="2:18" ht="13.5" thickBot="1">
      <c r="B20" s="3">
        <v>12</v>
      </c>
      <c r="C20" s="93">
        <v>39</v>
      </c>
      <c r="D20" s="90" t="s">
        <v>110</v>
      </c>
      <c r="E20" s="91">
        <v>92</v>
      </c>
      <c r="F20" s="105" t="s">
        <v>47</v>
      </c>
      <c r="G20" s="92">
        <v>0</v>
      </c>
      <c r="H20" s="43">
        <v>0.031689814814814816</v>
      </c>
      <c r="I20" s="65">
        <f t="shared" si="0"/>
        <v>0.031689814814814816</v>
      </c>
      <c r="J20" s="69">
        <v>3</v>
      </c>
      <c r="K20" s="69">
        <v>5</v>
      </c>
      <c r="L20" s="69">
        <v>4</v>
      </c>
      <c r="M20" s="69">
        <v>1</v>
      </c>
      <c r="N20" s="24">
        <f t="shared" si="1"/>
        <v>0.031689814814814816</v>
      </c>
      <c r="O20" s="72">
        <f t="shared" si="2"/>
        <v>0.004298611111111111</v>
      </c>
      <c r="P20" s="39" t="s">
        <v>183</v>
      </c>
      <c r="Q20" s="40">
        <v>19</v>
      </c>
      <c r="R20" s="41">
        <v>3</v>
      </c>
    </row>
    <row r="21" spans="2:18" ht="13.5" thickBot="1">
      <c r="B21" s="2">
        <v>13</v>
      </c>
      <c r="C21" s="93">
        <v>59</v>
      </c>
      <c r="D21" s="90" t="s">
        <v>63</v>
      </c>
      <c r="E21" s="91">
        <v>91</v>
      </c>
      <c r="F21" s="85" t="s">
        <v>34</v>
      </c>
      <c r="G21" s="92">
        <v>0</v>
      </c>
      <c r="H21" s="43">
        <v>0.03185648148148148</v>
      </c>
      <c r="I21" s="65">
        <f t="shared" si="0"/>
        <v>0.03185648148148148</v>
      </c>
      <c r="J21" s="69">
        <v>2</v>
      </c>
      <c r="K21" s="69">
        <v>2</v>
      </c>
      <c r="L21" s="69">
        <v>1</v>
      </c>
      <c r="M21" s="69">
        <v>0</v>
      </c>
      <c r="N21" s="24">
        <f t="shared" si="1"/>
        <v>0.03185648148148148</v>
      </c>
      <c r="O21" s="72">
        <f t="shared" si="2"/>
        <v>0.004465277777777773</v>
      </c>
      <c r="P21" s="39" t="s">
        <v>183</v>
      </c>
      <c r="Q21" s="40">
        <v>18</v>
      </c>
      <c r="R21" s="41">
        <v>2</v>
      </c>
    </row>
    <row r="22" spans="2:18" ht="13.5" thickBot="1">
      <c r="B22" s="3">
        <v>14</v>
      </c>
      <c r="C22" s="93">
        <v>48</v>
      </c>
      <c r="D22" s="90" t="s">
        <v>115</v>
      </c>
      <c r="E22" s="91">
        <v>92</v>
      </c>
      <c r="F22" s="85" t="s">
        <v>107</v>
      </c>
      <c r="G22" s="92">
        <v>0</v>
      </c>
      <c r="H22" s="43">
        <v>0.03194560185185185</v>
      </c>
      <c r="I22" s="65">
        <f t="shared" si="0"/>
        <v>0.03194560185185185</v>
      </c>
      <c r="J22" s="69">
        <v>2</v>
      </c>
      <c r="K22" s="69">
        <v>3</v>
      </c>
      <c r="L22" s="69">
        <v>2</v>
      </c>
      <c r="M22" s="69">
        <v>1</v>
      </c>
      <c r="N22" s="24">
        <f t="shared" si="1"/>
        <v>0.03194560185185185</v>
      </c>
      <c r="O22" s="72">
        <f t="shared" si="2"/>
        <v>0.004554398148148144</v>
      </c>
      <c r="P22" s="39" t="s">
        <v>183</v>
      </c>
      <c r="Q22" s="40">
        <v>17</v>
      </c>
      <c r="R22" s="41">
        <v>2</v>
      </c>
    </row>
    <row r="23" spans="2:18" ht="13.5" thickBot="1">
      <c r="B23" s="2">
        <v>15</v>
      </c>
      <c r="C23" s="93">
        <v>37</v>
      </c>
      <c r="D23" s="90" t="s">
        <v>58</v>
      </c>
      <c r="E23" s="91">
        <v>91</v>
      </c>
      <c r="F23" s="85" t="s">
        <v>103</v>
      </c>
      <c r="G23" s="92">
        <v>0</v>
      </c>
      <c r="H23" s="43">
        <v>0.03214351851851852</v>
      </c>
      <c r="I23" s="65">
        <f t="shared" si="0"/>
        <v>0.03214351851851852</v>
      </c>
      <c r="J23" s="69">
        <v>3</v>
      </c>
      <c r="K23" s="69">
        <v>2</v>
      </c>
      <c r="L23" s="69">
        <v>3</v>
      </c>
      <c r="M23" s="69">
        <v>3</v>
      </c>
      <c r="N23" s="24">
        <f t="shared" si="1"/>
        <v>0.03214351851851852</v>
      </c>
      <c r="O23" s="72">
        <f t="shared" si="2"/>
        <v>0.004752314814814817</v>
      </c>
      <c r="P23" s="39" t="s">
        <v>183</v>
      </c>
      <c r="Q23" s="40">
        <v>16</v>
      </c>
      <c r="R23" s="41">
        <v>2</v>
      </c>
    </row>
    <row r="24" spans="2:18" ht="13.5" thickBot="1">
      <c r="B24" s="3">
        <v>16</v>
      </c>
      <c r="C24" s="93">
        <v>52</v>
      </c>
      <c r="D24" s="90" t="s">
        <v>71</v>
      </c>
      <c r="E24" s="91">
        <v>92</v>
      </c>
      <c r="F24" s="85" t="s">
        <v>107</v>
      </c>
      <c r="G24" s="92">
        <v>0</v>
      </c>
      <c r="H24" s="43">
        <v>0.032421296296296295</v>
      </c>
      <c r="I24" s="65">
        <f t="shared" si="0"/>
        <v>0.032421296296296295</v>
      </c>
      <c r="J24" s="69">
        <v>1</v>
      </c>
      <c r="K24" s="69">
        <v>1</v>
      </c>
      <c r="L24" s="69">
        <v>2</v>
      </c>
      <c r="M24" s="69">
        <v>2</v>
      </c>
      <c r="N24" s="24">
        <f t="shared" si="1"/>
        <v>0.032421296296296295</v>
      </c>
      <c r="O24" s="72">
        <f t="shared" si="2"/>
        <v>0.0050300925925925895</v>
      </c>
      <c r="P24" s="39" t="s">
        <v>183</v>
      </c>
      <c r="Q24" s="40">
        <v>15</v>
      </c>
      <c r="R24" s="41">
        <v>2</v>
      </c>
    </row>
    <row r="25" spans="2:20" ht="13.5" thickBot="1">
      <c r="B25" s="2">
        <v>17</v>
      </c>
      <c r="C25" s="93">
        <v>42</v>
      </c>
      <c r="D25" s="90" t="s">
        <v>79</v>
      </c>
      <c r="E25" s="91">
        <v>91</v>
      </c>
      <c r="F25" s="85" t="s">
        <v>51</v>
      </c>
      <c r="G25" s="92">
        <v>0</v>
      </c>
      <c r="H25" s="43">
        <v>0.032511574074074075</v>
      </c>
      <c r="I25" s="65">
        <f t="shared" si="0"/>
        <v>0.032511574074074075</v>
      </c>
      <c r="J25" s="69">
        <v>4</v>
      </c>
      <c r="K25" s="69">
        <v>2</v>
      </c>
      <c r="L25" s="69">
        <v>1</v>
      </c>
      <c r="M25" s="69">
        <v>3</v>
      </c>
      <c r="N25" s="24">
        <f t="shared" si="1"/>
        <v>0.032511574074074075</v>
      </c>
      <c r="O25" s="72">
        <f t="shared" si="2"/>
        <v>0.005120370370370369</v>
      </c>
      <c r="P25" s="39" t="s">
        <v>183</v>
      </c>
      <c r="Q25" s="40">
        <v>14</v>
      </c>
      <c r="R25" s="41">
        <v>1</v>
      </c>
      <c r="T25" s="67"/>
    </row>
    <row r="26" spans="2:20" ht="13.5" thickBot="1">
      <c r="B26" s="3">
        <v>18</v>
      </c>
      <c r="C26" s="93">
        <v>53</v>
      </c>
      <c r="D26" s="90" t="s">
        <v>48</v>
      </c>
      <c r="E26" s="91">
        <v>91</v>
      </c>
      <c r="F26" s="85" t="s">
        <v>103</v>
      </c>
      <c r="G26" s="92">
        <v>0</v>
      </c>
      <c r="H26" s="43">
        <v>0.03255324074074074</v>
      </c>
      <c r="I26" s="65">
        <f aca="true" t="shared" si="3" ref="I26:I48">H26-G26</f>
        <v>0.03255324074074074</v>
      </c>
      <c r="J26" s="69">
        <v>3</v>
      </c>
      <c r="K26" s="69">
        <v>0</v>
      </c>
      <c r="L26" s="69">
        <v>2</v>
      </c>
      <c r="M26" s="69">
        <v>3</v>
      </c>
      <c r="N26" s="24">
        <f aca="true" t="shared" si="4" ref="N26:N48">I26</f>
        <v>0.03255324074074074</v>
      </c>
      <c r="O26" s="72">
        <f aca="true" t="shared" si="5" ref="O26:O48">H26-H$9</f>
        <v>0.005162037037037031</v>
      </c>
      <c r="P26" s="39" t="s">
        <v>183</v>
      </c>
      <c r="Q26" s="40">
        <v>13</v>
      </c>
      <c r="R26" s="41">
        <v>1</v>
      </c>
      <c r="T26" s="67"/>
    </row>
    <row r="27" spans="2:20" ht="13.5" thickBot="1">
      <c r="B27" s="2">
        <v>19</v>
      </c>
      <c r="C27" s="93">
        <v>46</v>
      </c>
      <c r="D27" s="90" t="s">
        <v>113</v>
      </c>
      <c r="E27" s="91">
        <v>92</v>
      </c>
      <c r="F27" s="85" t="s">
        <v>51</v>
      </c>
      <c r="G27" s="92">
        <v>0</v>
      </c>
      <c r="H27" s="43">
        <v>0.03259375</v>
      </c>
      <c r="I27" s="65">
        <f t="shared" si="3"/>
        <v>0.03259375</v>
      </c>
      <c r="J27" s="69">
        <v>3</v>
      </c>
      <c r="K27" s="69">
        <v>2</v>
      </c>
      <c r="L27" s="69">
        <v>3</v>
      </c>
      <c r="M27" s="69">
        <v>2</v>
      </c>
      <c r="N27" s="24">
        <f t="shared" si="4"/>
        <v>0.03259375</v>
      </c>
      <c r="O27" s="72">
        <f t="shared" si="5"/>
        <v>0.005202546296296292</v>
      </c>
      <c r="P27" s="39" t="s">
        <v>183</v>
      </c>
      <c r="Q27" s="40">
        <v>12</v>
      </c>
      <c r="R27" s="41">
        <v>1</v>
      </c>
      <c r="T27" s="67"/>
    </row>
    <row r="28" spans="2:20" ht="13.5" thickBot="1">
      <c r="B28" s="3">
        <v>20</v>
      </c>
      <c r="C28" s="93">
        <v>49</v>
      </c>
      <c r="D28" s="94" t="s">
        <v>116</v>
      </c>
      <c r="E28" s="95">
        <v>91</v>
      </c>
      <c r="F28" s="100" t="s">
        <v>39</v>
      </c>
      <c r="G28" s="92">
        <v>0</v>
      </c>
      <c r="H28" s="43">
        <v>0.032894675925925924</v>
      </c>
      <c r="I28" s="65">
        <f t="shared" si="3"/>
        <v>0.032894675925925924</v>
      </c>
      <c r="J28" s="69">
        <v>1</v>
      </c>
      <c r="K28" s="69">
        <v>1</v>
      </c>
      <c r="L28" s="69">
        <v>2</v>
      </c>
      <c r="M28" s="69">
        <v>2</v>
      </c>
      <c r="N28" s="24">
        <f t="shared" si="4"/>
        <v>0.032894675925925924</v>
      </c>
      <c r="O28" s="72">
        <f t="shared" si="5"/>
        <v>0.005503472222222219</v>
      </c>
      <c r="P28" s="39" t="s">
        <v>183</v>
      </c>
      <c r="Q28" s="40">
        <v>11</v>
      </c>
      <c r="R28" s="41">
        <v>1</v>
      </c>
      <c r="T28" s="67"/>
    </row>
    <row r="29" spans="2:20" ht="13.5" thickBot="1">
      <c r="B29" s="2">
        <v>21</v>
      </c>
      <c r="C29" s="93">
        <v>36</v>
      </c>
      <c r="D29" s="90" t="s">
        <v>109</v>
      </c>
      <c r="E29" s="91">
        <v>93</v>
      </c>
      <c r="F29" s="85" t="s">
        <v>97</v>
      </c>
      <c r="G29" s="92">
        <v>0</v>
      </c>
      <c r="H29" s="43">
        <v>0.03325115740740741</v>
      </c>
      <c r="I29" s="65">
        <f t="shared" si="3"/>
        <v>0.03325115740740741</v>
      </c>
      <c r="J29" s="69">
        <v>3</v>
      </c>
      <c r="K29" s="69">
        <v>2</v>
      </c>
      <c r="L29" s="69">
        <v>4</v>
      </c>
      <c r="M29" s="69">
        <v>4</v>
      </c>
      <c r="N29" s="24">
        <f t="shared" si="4"/>
        <v>0.03325115740740741</v>
      </c>
      <c r="O29" s="72">
        <f t="shared" si="5"/>
        <v>0.005859953703703704</v>
      </c>
      <c r="P29" s="39" t="s">
        <v>183</v>
      </c>
      <c r="Q29" s="40">
        <v>10</v>
      </c>
      <c r="R29" s="41">
        <v>1</v>
      </c>
      <c r="T29" s="67"/>
    </row>
    <row r="30" spans="2:20" ht="13.5" thickBot="1">
      <c r="B30" s="3">
        <v>22</v>
      </c>
      <c r="C30" s="93">
        <v>51</v>
      </c>
      <c r="D30" s="90" t="s">
        <v>117</v>
      </c>
      <c r="E30" s="91">
        <v>92</v>
      </c>
      <c r="F30" s="85" t="s">
        <v>51</v>
      </c>
      <c r="G30" s="92">
        <v>0</v>
      </c>
      <c r="H30" s="43">
        <v>0.033344907407407406</v>
      </c>
      <c r="I30" s="65">
        <f t="shared" si="3"/>
        <v>0.033344907407407406</v>
      </c>
      <c r="J30" s="69">
        <v>2</v>
      </c>
      <c r="K30" s="69">
        <v>1</v>
      </c>
      <c r="L30" s="69">
        <v>3</v>
      </c>
      <c r="M30" s="69">
        <v>5</v>
      </c>
      <c r="N30" s="24">
        <f t="shared" si="4"/>
        <v>0.033344907407407406</v>
      </c>
      <c r="O30" s="72">
        <f t="shared" si="5"/>
        <v>0.005953703703703701</v>
      </c>
      <c r="P30" s="39" t="s">
        <v>183</v>
      </c>
      <c r="Q30" s="40">
        <v>9</v>
      </c>
      <c r="R30" s="41">
        <v>1</v>
      </c>
      <c r="T30" s="67"/>
    </row>
    <row r="31" spans="2:20" ht="13.5" thickBot="1">
      <c r="B31" s="2">
        <v>23</v>
      </c>
      <c r="C31" s="93">
        <v>45</v>
      </c>
      <c r="D31" s="90" t="s">
        <v>112</v>
      </c>
      <c r="E31" s="91">
        <v>93</v>
      </c>
      <c r="F31" s="85" t="s">
        <v>51</v>
      </c>
      <c r="G31" s="92">
        <v>0</v>
      </c>
      <c r="H31" s="43">
        <v>0.033358796296296296</v>
      </c>
      <c r="I31" s="65">
        <f t="shared" si="3"/>
        <v>0.033358796296296296</v>
      </c>
      <c r="J31" s="69">
        <v>1</v>
      </c>
      <c r="K31" s="69">
        <v>4</v>
      </c>
      <c r="L31" s="69">
        <v>3</v>
      </c>
      <c r="M31" s="69">
        <v>5</v>
      </c>
      <c r="N31" s="24">
        <f t="shared" si="4"/>
        <v>0.033358796296296296</v>
      </c>
      <c r="O31" s="72">
        <f t="shared" si="5"/>
        <v>0.00596759259259259</v>
      </c>
      <c r="P31" s="39" t="s">
        <v>183</v>
      </c>
      <c r="Q31" s="40">
        <v>8</v>
      </c>
      <c r="R31" s="41">
        <v>1</v>
      </c>
      <c r="T31" s="67"/>
    </row>
    <row r="32" spans="2:20" ht="13.5" thickBot="1">
      <c r="B32" s="3">
        <v>24</v>
      </c>
      <c r="C32" s="93">
        <v>50</v>
      </c>
      <c r="D32" s="90" t="s">
        <v>70</v>
      </c>
      <c r="E32" s="91">
        <v>91</v>
      </c>
      <c r="F32" s="85" t="s">
        <v>107</v>
      </c>
      <c r="G32" s="92">
        <v>0</v>
      </c>
      <c r="H32" s="43">
        <v>0.03399074074074074</v>
      </c>
      <c r="I32" s="65">
        <f t="shared" si="3"/>
        <v>0.03399074074074074</v>
      </c>
      <c r="J32" s="69">
        <v>1</v>
      </c>
      <c r="K32" s="69">
        <v>5</v>
      </c>
      <c r="L32" s="69">
        <v>3</v>
      </c>
      <c r="M32" s="69">
        <v>4</v>
      </c>
      <c r="N32" s="24">
        <f t="shared" si="4"/>
        <v>0.03399074074074074</v>
      </c>
      <c r="O32" s="72">
        <f t="shared" si="5"/>
        <v>0.006599537037037032</v>
      </c>
      <c r="P32" s="39" t="s">
        <v>183</v>
      </c>
      <c r="Q32" s="40">
        <v>7</v>
      </c>
      <c r="R32" s="41">
        <v>1</v>
      </c>
      <c r="S32" s="96"/>
      <c r="T32" s="67"/>
    </row>
    <row r="33" spans="2:20" ht="13.5" thickBot="1">
      <c r="B33" s="2">
        <v>25</v>
      </c>
      <c r="C33" s="93">
        <v>58</v>
      </c>
      <c r="D33" s="90" t="s">
        <v>121</v>
      </c>
      <c r="E33" s="91">
        <v>92</v>
      </c>
      <c r="F33" s="85" t="s">
        <v>103</v>
      </c>
      <c r="G33" s="92">
        <v>0</v>
      </c>
      <c r="H33" s="43">
        <v>0.03404282407407407</v>
      </c>
      <c r="I33" s="65">
        <f t="shared" si="3"/>
        <v>0.03404282407407407</v>
      </c>
      <c r="J33" s="69">
        <v>0</v>
      </c>
      <c r="K33" s="69">
        <v>3</v>
      </c>
      <c r="L33" s="69">
        <v>3</v>
      </c>
      <c r="M33" s="69">
        <v>2</v>
      </c>
      <c r="N33" s="24">
        <f t="shared" si="4"/>
        <v>0.03404282407407407</v>
      </c>
      <c r="O33" s="72">
        <f t="shared" si="5"/>
        <v>0.006651620370370367</v>
      </c>
      <c r="P33" s="39" t="s">
        <v>183</v>
      </c>
      <c r="Q33" s="40">
        <v>6</v>
      </c>
      <c r="R33" s="41">
        <v>1</v>
      </c>
      <c r="S33" s="96"/>
      <c r="T33" s="67"/>
    </row>
    <row r="34" spans="2:20" ht="13.5" thickBot="1">
      <c r="B34" s="3">
        <v>26</v>
      </c>
      <c r="C34" s="93">
        <v>60</v>
      </c>
      <c r="D34" s="90" t="s">
        <v>60</v>
      </c>
      <c r="E34" s="91">
        <v>92</v>
      </c>
      <c r="F34" s="85" t="s">
        <v>103</v>
      </c>
      <c r="G34" s="92">
        <v>0</v>
      </c>
      <c r="H34" s="43">
        <v>0.034116898148148146</v>
      </c>
      <c r="I34" s="65">
        <f t="shared" si="3"/>
        <v>0.034116898148148146</v>
      </c>
      <c r="J34" s="69">
        <v>0</v>
      </c>
      <c r="K34" s="69">
        <v>3</v>
      </c>
      <c r="L34" s="69">
        <v>3</v>
      </c>
      <c r="M34" s="69">
        <v>3</v>
      </c>
      <c r="N34" s="24">
        <f t="shared" si="4"/>
        <v>0.034116898148148146</v>
      </c>
      <c r="O34" s="72">
        <f t="shared" si="5"/>
        <v>0.00672569444444444</v>
      </c>
      <c r="P34" s="39" t="s">
        <v>183</v>
      </c>
      <c r="Q34" s="40">
        <v>5</v>
      </c>
      <c r="R34" s="41">
        <v>1</v>
      </c>
      <c r="S34" s="96"/>
      <c r="T34" s="67"/>
    </row>
    <row r="35" spans="2:20" ht="13.5" thickBot="1">
      <c r="B35" s="2">
        <v>27</v>
      </c>
      <c r="C35" s="93">
        <v>55</v>
      </c>
      <c r="D35" s="90" t="s">
        <v>73</v>
      </c>
      <c r="E35" s="91">
        <v>91</v>
      </c>
      <c r="F35" s="85" t="s">
        <v>103</v>
      </c>
      <c r="G35" s="92">
        <v>0</v>
      </c>
      <c r="H35" s="43">
        <v>0.03474189814814815</v>
      </c>
      <c r="I35" s="65">
        <f t="shared" si="3"/>
        <v>0.03474189814814815</v>
      </c>
      <c r="J35" s="69">
        <v>0</v>
      </c>
      <c r="K35" s="69">
        <v>2</v>
      </c>
      <c r="L35" s="69">
        <v>5</v>
      </c>
      <c r="M35" s="69">
        <v>3</v>
      </c>
      <c r="N35" s="24">
        <f t="shared" si="4"/>
        <v>0.03474189814814815</v>
      </c>
      <c r="O35" s="72">
        <f t="shared" si="5"/>
        <v>0.007350694444444441</v>
      </c>
      <c r="P35" s="39" t="s">
        <v>183</v>
      </c>
      <c r="Q35" s="40">
        <v>4</v>
      </c>
      <c r="R35" s="41">
        <v>1</v>
      </c>
      <c r="S35" s="96"/>
      <c r="T35" s="67"/>
    </row>
    <row r="36" spans="2:20" ht="13.5" thickBot="1">
      <c r="B36" s="3">
        <v>28</v>
      </c>
      <c r="C36" s="93">
        <v>61</v>
      </c>
      <c r="D36" s="90" t="s">
        <v>55</v>
      </c>
      <c r="E36" s="91">
        <v>91</v>
      </c>
      <c r="F36" s="85" t="s">
        <v>122</v>
      </c>
      <c r="G36" s="92">
        <v>0</v>
      </c>
      <c r="H36" s="43">
        <v>0.03495601851851852</v>
      </c>
      <c r="I36" s="65">
        <f t="shared" si="3"/>
        <v>0.03495601851851852</v>
      </c>
      <c r="J36" s="69">
        <v>3</v>
      </c>
      <c r="K36" s="69">
        <v>3</v>
      </c>
      <c r="L36" s="69">
        <v>1</v>
      </c>
      <c r="M36" s="69">
        <v>2</v>
      </c>
      <c r="N36" s="24">
        <f t="shared" si="4"/>
        <v>0.03495601851851852</v>
      </c>
      <c r="O36" s="72">
        <f t="shared" si="5"/>
        <v>0.007564814814814812</v>
      </c>
      <c r="P36" s="39" t="s">
        <v>183</v>
      </c>
      <c r="Q36" s="40">
        <v>3</v>
      </c>
      <c r="R36" s="41">
        <v>1</v>
      </c>
      <c r="S36" s="96"/>
      <c r="T36" s="67"/>
    </row>
    <row r="37" spans="2:20" ht="13.5" thickBot="1">
      <c r="B37" s="2">
        <v>29</v>
      </c>
      <c r="C37" s="93">
        <v>56</v>
      </c>
      <c r="D37" s="90" t="s">
        <v>119</v>
      </c>
      <c r="E37" s="91">
        <v>92</v>
      </c>
      <c r="F37" s="85" t="s">
        <v>104</v>
      </c>
      <c r="G37" s="92">
        <v>0</v>
      </c>
      <c r="H37" s="43">
        <v>0.035333333333333335</v>
      </c>
      <c r="I37" s="65">
        <f t="shared" si="3"/>
        <v>0.035333333333333335</v>
      </c>
      <c r="J37" s="69">
        <v>0</v>
      </c>
      <c r="K37" s="69">
        <v>3</v>
      </c>
      <c r="L37" s="69">
        <v>3</v>
      </c>
      <c r="M37" s="69">
        <v>2</v>
      </c>
      <c r="N37" s="24">
        <f t="shared" si="4"/>
        <v>0.035333333333333335</v>
      </c>
      <c r="O37" s="72">
        <f t="shared" si="5"/>
        <v>0.007942129629629629</v>
      </c>
      <c r="P37" s="39" t="s">
        <v>183</v>
      </c>
      <c r="Q37" s="40">
        <v>2</v>
      </c>
      <c r="R37" s="41">
        <v>1</v>
      </c>
      <c r="S37" s="96"/>
      <c r="T37" s="67"/>
    </row>
    <row r="38" spans="2:20" ht="13.5" thickBot="1">
      <c r="B38" s="3">
        <v>30</v>
      </c>
      <c r="C38" s="93">
        <v>54</v>
      </c>
      <c r="D38" s="90" t="s">
        <v>118</v>
      </c>
      <c r="E38" s="91">
        <v>92</v>
      </c>
      <c r="F38" s="85" t="s">
        <v>107</v>
      </c>
      <c r="G38" s="92">
        <v>0</v>
      </c>
      <c r="H38" s="43">
        <v>0.03604861111111111</v>
      </c>
      <c r="I38" s="65">
        <f t="shared" si="3"/>
        <v>0.03604861111111111</v>
      </c>
      <c r="J38" s="69">
        <v>2</v>
      </c>
      <c r="K38" s="69">
        <v>1</v>
      </c>
      <c r="L38" s="69">
        <v>3</v>
      </c>
      <c r="M38" s="69">
        <v>3</v>
      </c>
      <c r="N38" s="24">
        <f t="shared" si="4"/>
        <v>0.03604861111111111</v>
      </c>
      <c r="O38" s="72">
        <f t="shared" si="5"/>
        <v>0.008657407407407402</v>
      </c>
      <c r="P38" s="39" t="s">
        <v>183</v>
      </c>
      <c r="Q38" s="40">
        <v>1</v>
      </c>
      <c r="R38" s="41">
        <v>1</v>
      </c>
      <c r="S38" s="96"/>
      <c r="T38" s="67"/>
    </row>
    <row r="39" spans="2:20" ht="13.5" thickBot="1">
      <c r="B39" s="2">
        <v>31</v>
      </c>
      <c r="C39" s="93">
        <v>57</v>
      </c>
      <c r="D39" s="90" t="s">
        <v>120</v>
      </c>
      <c r="E39" s="91">
        <v>92</v>
      </c>
      <c r="F39" s="85" t="s">
        <v>51</v>
      </c>
      <c r="G39" s="92">
        <v>0</v>
      </c>
      <c r="H39" s="43">
        <v>0.036425925925925924</v>
      </c>
      <c r="I39" s="65">
        <f t="shared" si="3"/>
        <v>0.036425925925925924</v>
      </c>
      <c r="J39" s="69">
        <v>5</v>
      </c>
      <c r="K39" s="69">
        <v>3</v>
      </c>
      <c r="L39" s="69">
        <v>5</v>
      </c>
      <c r="M39" s="69">
        <v>4</v>
      </c>
      <c r="N39" s="24">
        <f t="shared" si="4"/>
        <v>0.036425925925925924</v>
      </c>
      <c r="O39" s="72">
        <f t="shared" si="5"/>
        <v>0.009034722222222218</v>
      </c>
      <c r="P39" s="39" t="s">
        <v>183</v>
      </c>
      <c r="Q39" s="40"/>
      <c r="R39" s="41">
        <v>1</v>
      </c>
      <c r="S39" s="96"/>
      <c r="T39" s="67"/>
    </row>
    <row r="40" spans="2:20" ht="13.5" thickBot="1">
      <c r="B40" s="3">
        <v>32</v>
      </c>
      <c r="C40" s="93">
        <v>66</v>
      </c>
      <c r="D40" s="90" t="s">
        <v>126</v>
      </c>
      <c r="E40" s="91">
        <v>92</v>
      </c>
      <c r="F40" s="85" t="s">
        <v>103</v>
      </c>
      <c r="G40" s="92">
        <v>0</v>
      </c>
      <c r="H40" s="43">
        <v>0.0379212962962963</v>
      </c>
      <c r="I40" s="65">
        <f t="shared" si="3"/>
        <v>0.0379212962962963</v>
      </c>
      <c r="J40" s="69">
        <v>3</v>
      </c>
      <c r="K40" s="69">
        <v>3</v>
      </c>
      <c r="L40" s="69">
        <v>5</v>
      </c>
      <c r="M40" s="69">
        <v>3</v>
      </c>
      <c r="N40" s="24">
        <f t="shared" si="4"/>
        <v>0.0379212962962963</v>
      </c>
      <c r="O40" s="72">
        <f t="shared" si="5"/>
        <v>0.010530092592592594</v>
      </c>
      <c r="P40" s="39" t="s">
        <v>183</v>
      </c>
      <c r="Q40" s="40"/>
      <c r="R40" s="41">
        <v>1</v>
      </c>
      <c r="S40" s="96"/>
      <c r="T40" s="67"/>
    </row>
    <row r="41" spans="2:20" ht="13.5" thickBot="1">
      <c r="B41" s="2">
        <v>33</v>
      </c>
      <c r="C41" s="93">
        <v>63</v>
      </c>
      <c r="D41" s="90" t="s">
        <v>124</v>
      </c>
      <c r="E41" s="91">
        <v>92</v>
      </c>
      <c r="F41" s="85" t="s">
        <v>107</v>
      </c>
      <c r="G41" s="92">
        <v>0</v>
      </c>
      <c r="H41" s="43">
        <v>0.03824768518518518</v>
      </c>
      <c r="I41" s="65">
        <f t="shared" si="3"/>
        <v>0.03824768518518518</v>
      </c>
      <c r="J41" s="69">
        <v>2</v>
      </c>
      <c r="K41" s="69">
        <v>3</v>
      </c>
      <c r="L41" s="69">
        <v>2</v>
      </c>
      <c r="M41" s="69">
        <v>1</v>
      </c>
      <c r="N41" s="24">
        <f t="shared" si="4"/>
        <v>0.03824768518518518</v>
      </c>
      <c r="O41" s="72">
        <f t="shared" si="5"/>
        <v>0.010856481481481477</v>
      </c>
      <c r="P41" s="39" t="s">
        <v>183</v>
      </c>
      <c r="Q41" s="40"/>
      <c r="R41" s="41"/>
      <c r="S41" s="96"/>
      <c r="T41" s="67"/>
    </row>
    <row r="42" spans="2:20" ht="13.5" thickBot="1">
      <c r="B42" s="3">
        <v>34</v>
      </c>
      <c r="C42" s="93">
        <v>64</v>
      </c>
      <c r="D42" s="90" t="s">
        <v>75</v>
      </c>
      <c r="E42" s="91">
        <v>91</v>
      </c>
      <c r="F42" s="85" t="s">
        <v>64</v>
      </c>
      <c r="G42" s="92">
        <v>0</v>
      </c>
      <c r="H42" s="43">
        <v>0.03828472222222223</v>
      </c>
      <c r="I42" s="65">
        <f t="shared" si="3"/>
        <v>0.03828472222222223</v>
      </c>
      <c r="J42" s="69">
        <v>4</v>
      </c>
      <c r="K42" s="69">
        <v>3</v>
      </c>
      <c r="L42" s="69">
        <v>3</v>
      </c>
      <c r="M42" s="69">
        <v>3</v>
      </c>
      <c r="N42" s="24">
        <f t="shared" si="4"/>
        <v>0.03828472222222223</v>
      </c>
      <c r="O42" s="72">
        <f t="shared" si="5"/>
        <v>0.010893518518518521</v>
      </c>
      <c r="P42" s="39" t="s">
        <v>183</v>
      </c>
      <c r="Q42" s="40"/>
      <c r="R42" s="41"/>
      <c r="S42" s="96"/>
      <c r="T42" s="67"/>
    </row>
    <row r="43" spans="2:20" ht="13.5" thickBot="1">
      <c r="B43" s="2">
        <v>35</v>
      </c>
      <c r="C43" s="93">
        <v>65</v>
      </c>
      <c r="D43" s="90" t="s">
        <v>125</v>
      </c>
      <c r="E43" s="91">
        <v>92</v>
      </c>
      <c r="F43" s="85" t="s">
        <v>51</v>
      </c>
      <c r="G43" s="92">
        <v>0</v>
      </c>
      <c r="H43" s="43">
        <v>0.03856828703703704</v>
      </c>
      <c r="I43" s="65">
        <f t="shared" si="3"/>
        <v>0.03856828703703704</v>
      </c>
      <c r="J43" s="69">
        <v>3</v>
      </c>
      <c r="K43" s="69">
        <v>1</v>
      </c>
      <c r="L43" s="69">
        <v>5</v>
      </c>
      <c r="M43" s="69">
        <v>5</v>
      </c>
      <c r="N43" s="24">
        <f t="shared" si="4"/>
        <v>0.03856828703703704</v>
      </c>
      <c r="O43" s="72">
        <f t="shared" si="5"/>
        <v>0.011177083333333334</v>
      </c>
      <c r="P43" s="39" t="s">
        <v>183</v>
      </c>
      <c r="Q43" s="40"/>
      <c r="R43" s="41"/>
      <c r="S43" s="96"/>
      <c r="T43" s="67"/>
    </row>
    <row r="44" spans="2:20" ht="13.5" thickBot="1">
      <c r="B44" s="3">
        <v>36</v>
      </c>
      <c r="C44" s="93">
        <v>68</v>
      </c>
      <c r="D44" s="90" t="s">
        <v>77</v>
      </c>
      <c r="E44" s="91">
        <v>91</v>
      </c>
      <c r="F44" s="85" t="s">
        <v>39</v>
      </c>
      <c r="G44" s="92">
        <v>0</v>
      </c>
      <c r="H44" s="43">
        <v>0.03912847222222222</v>
      </c>
      <c r="I44" s="65">
        <f t="shared" si="3"/>
        <v>0.03912847222222222</v>
      </c>
      <c r="J44" s="69">
        <v>2</v>
      </c>
      <c r="K44" s="69">
        <v>1</v>
      </c>
      <c r="L44" s="69">
        <v>4</v>
      </c>
      <c r="M44" s="69">
        <v>4</v>
      </c>
      <c r="N44" s="24">
        <f t="shared" si="4"/>
        <v>0.03912847222222222</v>
      </c>
      <c r="O44" s="72">
        <f t="shared" si="5"/>
        <v>0.011737268518518511</v>
      </c>
      <c r="P44" s="39" t="s">
        <v>183</v>
      </c>
      <c r="Q44" s="40"/>
      <c r="R44" s="41"/>
      <c r="S44" s="96"/>
      <c r="T44" s="67"/>
    </row>
    <row r="45" spans="2:20" ht="13.5" thickBot="1">
      <c r="B45" s="2">
        <v>37</v>
      </c>
      <c r="C45" s="93">
        <v>69</v>
      </c>
      <c r="D45" s="90" t="s">
        <v>78</v>
      </c>
      <c r="E45" s="91">
        <v>91</v>
      </c>
      <c r="F45" s="85" t="s">
        <v>103</v>
      </c>
      <c r="G45" s="92">
        <v>0</v>
      </c>
      <c r="H45" s="43">
        <v>0.039718750000000004</v>
      </c>
      <c r="I45" s="65">
        <f t="shared" si="3"/>
        <v>0.039718750000000004</v>
      </c>
      <c r="J45" s="69">
        <v>3</v>
      </c>
      <c r="K45" s="69">
        <v>4</v>
      </c>
      <c r="L45" s="69">
        <v>2</v>
      </c>
      <c r="M45" s="69">
        <v>3</v>
      </c>
      <c r="N45" s="24">
        <f t="shared" si="4"/>
        <v>0.039718750000000004</v>
      </c>
      <c r="O45" s="72">
        <f t="shared" si="5"/>
        <v>0.012327546296296298</v>
      </c>
      <c r="P45" s="39" t="s">
        <v>183</v>
      </c>
      <c r="Q45" s="40"/>
      <c r="R45" s="41"/>
      <c r="S45" s="96"/>
      <c r="T45" s="67"/>
    </row>
    <row r="46" spans="2:20" ht="13.5" thickBot="1">
      <c r="B46" s="3">
        <v>38</v>
      </c>
      <c r="C46" s="93">
        <v>71</v>
      </c>
      <c r="D46" s="90" t="s">
        <v>128</v>
      </c>
      <c r="E46" s="91">
        <v>92</v>
      </c>
      <c r="F46" s="105" t="s">
        <v>103</v>
      </c>
      <c r="G46" s="92">
        <v>0</v>
      </c>
      <c r="H46" s="43">
        <v>0.0400150462962963</v>
      </c>
      <c r="I46" s="65">
        <f t="shared" si="3"/>
        <v>0.0400150462962963</v>
      </c>
      <c r="J46" s="69">
        <v>1</v>
      </c>
      <c r="K46" s="69">
        <v>2</v>
      </c>
      <c r="L46" s="69">
        <v>2</v>
      </c>
      <c r="M46" s="69">
        <v>4</v>
      </c>
      <c r="N46" s="24">
        <f t="shared" si="4"/>
        <v>0.0400150462962963</v>
      </c>
      <c r="O46" s="72">
        <f t="shared" si="5"/>
        <v>0.012623842592592593</v>
      </c>
      <c r="P46" s="39" t="s">
        <v>183</v>
      </c>
      <c r="Q46" s="40"/>
      <c r="R46" s="41"/>
      <c r="S46" s="96"/>
      <c r="T46" s="67"/>
    </row>
    <row r="47" spans="2:20" ht="13.5" thickBot="1">
      <c r="B47" s="2">
        <v>39</v>
      </c>
      <c r="C47" s="93">
        <v>70</v>
      </c>
      <c r="D47" s="94" t="s">
        <v>76</v>
      </c>
      <c r="E47" s="95">
        <v>91</v>
      </c>
      <c r="F47" s="85" t="s">
        <v>122</v>
      </c>
      <c r="G47" s="92">
        <v>0</v>
      </c>
      <c r="H47" s="43">
        <v>0.04017013888888889</v>
      </c>
      <c r="I47" s="65">
        <f t="shared" si="3"/>
        <v>0.04017013888888889</v>
      </c>
      <c r="J47" s="69">
        <v>2</v>
      </c>
      <c r="K47" s="69">
        <v>2</v>
      </c>
      <c r="L47" s="69">
        <v>1</v>
      </c>
      <c r="M47" s="69">
        <v>2</v>
      </c>
      <c r="N47" s="24">
        <f t="shared" si="4"/>
        <v>0.04017013888888889</v>
      </c>
      <c r="O47" s="72">
        <f t="shared" si="5"/>
        <v>0.012778935185185181</v>
      </c>
      <c r="P47" s="39" t="s">
        <v>183</v>
      </c>
      <c r="Q47" s="40"/>
      <c r="R47" s="41"/>
      <c r="S47" s="96"/>
      <c r="T47" s="67"/>
    </row>
    <row r="48" spans="2:20" ht="13.5" thickBot="1">
      <c r="B48" s="3">
        <v>40</v>
      </c>
      <c r="C48" s="93">
        <v>62</v>
      </c>
      <c r="D48" s="90" t="s">
        <v>123</v>
      </c>
      <c r="E48" s="91">
        <v>92</v>
      </c>
      <c r="F48" s="85" t="s">
        <v>107</v>
      </c>
      <c r="G48" s="92">
        <v>0</v>
      </c>
      <c r="H48" s="43">
        <v>0.04102199074074074</v>
      </c>
      <c r="I48" s="65">
        <f t="shared" si="3"/>
        <v>0.04102199074074074</v>
      </c>
      <c r="J48" s="69">
        <v>2</v>
      </c>
      <c r="K48" s="69">
        <v>2</v>
      </c>
      <c r="L48" s="69">
        <v>3</v>
      </c>
      <c r="M48" s="69">
        <v>2</v>
      </c>
      <c r="N48" s="24">
        <f t="shared" si="4"/>
        <v>0.04102199074074074</v>
      </c>
      <c r="O48" s="72">
        <f t="shared" si="5"/>
        <v>0.013630787037037035</v>
      </c>
      <c r="P48" s="39" t="s">
        <v>183</v>
      </c>
      <c r="Q48" s="40"/>
      <c r="R48" s="41"/>
      <c r="S48" s="96"/>
      <c r="T48" s="67"/>
    </row>
    <row r="49" spans="2:20" ht="13.5" thickBot="1">
      <c r="B49" s="2">
        <v>41</v>
      </c>
      <c r="C49" s="93">
        <v>72</v>
      </c>
      <c r="D49" s="90" t="s">
        <v>129</v>
      </c>
      <c r="E49" s="91">
        <v>93</v>
      </c>
      <c r="F49" s="85" t="s">
        <v>130</v>
      </c>
      <c r="G49" s="92">
        <v>0</v>
      </c>
      <c r="H49" s="43">
        <v>0.04756712962962963</v>
      </c>
      <c r="I49" s="65">
        <f>H49-G49</f>
        <v>0.04756712962962963</v>
      </c>
      <c r="J49" s="69">
        <v>2</v>
      </c>
      <c r="K49" s="69">
        <v>3</v>
      </c>
      <c r="L49" s="69">
        <v>5</v>
      </c>
      <c r="M49" s="69">
        <v>4</v>
      </c>
      <c r="N49" s="24">
        <f>I49</f>
        <v>0.04756712962962963</v>
      </c>
      <c r="O49" s="72">
        <f>H49-H$9</f>
        <v>0.020175925925925927</v>
      </c>
      <c r="P49" s="39" t="s">
        <v>183</v>
      </c>
      <c r="Q49" s="40"/>
      <c r="R49" s="41"/>
      <c r="S49" s="96"/>
      <c r="T49" s="67"/>
    </row>
    <row r="50" spans="2:20" ht="12.75">
      <c r="B50" s="3">
        <v>42</v>
      </c>
      <c r="C50" s="93">
        <v>73</v>
      </c>
      <c r="D50" s="90" t="s">
        <v>131</v>
      </c>
      <c r="E50" s="91">
        <v>91</v>
      </c>
      <c r="F50" s="85" t="s">
        <v>39</v>
      </c>
      <c r="G50" s="92">
        <v>0</v>
      </c>
      <c r="H50" s="43">
        <v>0.047642361111111114</v>
      </c>
      <c r="I50" s="65">
        <f>H50-G50</f>
        <v>0.047642361111111114</v>
      </c>
      <c r="J50" s="69">
        <v>4</v>
      </c>
      <c r="K50" s="69">
        <v>4</v>
      </c>
      <c r="L50" s="69">
        <v>2</v>
      </c>
      <c r="M50" s="69">
        <v>4</v>
      </c>
      <c r="N50" s="24">
        <f>I50</f>
        <v>0.047642361111111114</v>
      </c>
      <c r="O50" s="72">
        <f>H50-H$9</f>
        <v>0.02025115740740741</v>
      </c>
      <c r="P50" s="39" t="s">
        <v>183</v>
      </c>
      <c r="Q50" s="40"/>
      <c r="R50" s="41"/>
      <c r="S50" s="96"/>
      <c r="T50" s="67"/>
    </row>
    <row r="51" spans="2:20" ht="12.75">
      <c r="B51" s="26"/>
      <c r="C51" s="42"/>
      <c r="D51" s="73" t="s">
        <v>179</v>
      </c>
      <c r="E51" s="42"/>
      <c r="F51" s="44"/>
      <c r="G51" s="45"/>
      <c r="H51" s="77"/>
      <c r="I51" s="78"/>
      <c r="J51" s="70"/>
      <c r="K51" s="70"/>
      <c r="L51" s="70"/>
      <c r="M51" s="70"/>
      <c r="N51" s="48"/>
      <c r="O51" s="49"/>
      <c r="P51" s="50"/>
      <c r="Q51" s="51"/>
      <c r="R51" s="51"/>
      <c r="T51" s="67"/>
    </row>
    <row r="52" spans="2:19" ht="12.75">
      <c r="B52" s="26"/>
      <c r="C52" s="97">
        <v>67</v>
      </c>
      <c r="D52" s="104" t="s">
        <v>127</v>
      </c>
      <c r="E52" s="98">
        <v>92</v>
      </c>
      <c r="F52" s="98" t="s">
        <v>103</v>
      </c>
      <c r="G52" s="45"/>
      <c r="H52" s="46"/>
      <c r="I52" s="47"/>
      <c r="J52" s="70"/>
      <c r="K52" s="70"/>
      <c r="L52" s="70"/>
      <c r="M52" s="70"/>
      <c r="N52" s="48"/>
      <c r="O52" s="49"/>
      <c r="P52" s="50"/>
      <c r="Q52" s="51"/>
      <c r="R52" s="51"/>
      <c r="S52" s="38"/>
    </row>
    <row r="53" spans="2:19" ht="15.75">
      <c r="B53" s="26"/>
      <c r="C53" s="30"/>
      <c r="D53" s="73" t="s">
        <v>184</v>
      </c>
      <c r="E53" s="42"/>
      <c r="F53" s="44"/>
      <c r="G53" s="45"/>
      <c r="H53" s="46"/>
      <c r="I53" s="47"/>
      <c r="J53" s="70"/>
      <c r="K53" s="70"/>
      <c r="N53" s="4" t="s">
        <v>11</v>
      </c>
      <c r="O53" s="18"/>
      <c r="P53" s="19"/>
      <c r="S53" s="38"/>
    </row>
    <row r="54" spans="3:28" ht="15.75">
      <c r="C54" s="97">
        <v>42</v>
      </c>
      <c r="D54" s="104" t="s">
        <v>79</v>
      </c>
      <c r="E54" s="98">
        <v>91</v>
      </c>
      <c r="F54" s="87" t="s">
        <v>51</v>
      </c>
      <c r="J54" s="88" t="s">
        <v>185</v>
      </c>
      <c r="K54" s="88"/>
      <c r="N54" s="4"/>
      <c r="O54" s="4"/>
      <c r="P54" s="19"/>
      <c r="V54" s="4"/>
      <c r="W54" s="4"/>
      <c r="X54" s="18"/>
      <c r="Y54" s="18"/>
      <c r="Z54" s="11"/>
      <c r="AA54" s="22"/>
      <c r="AB54" s="29"/>
    </row>
    <row r="55" spans="3:28" ht="15.75">
      <c r="C55" s="74"/>
      <c r="D55" s="74"/>
      <c r="N55" s="4" t="s">
        <v>137</v>
      </c>
      <c r="O55" s="4"/>
      <c r="P55" s="19"/>
      <c r="Q55" s="19"/>
      <c r="R55" s="1"/>
      <c r="V55" s="19"/>
      <c r="W55" s="19"/>
      <c r="X55" s="19"/>
      <c r="Y55" s="19"/>
      <c r="Z55" s="14"/>
      <c r="AA55" s="28"/>
      <c r="AB55" s="1"/>
    </row>
    <row r="56" spans="3:28" ht="12.75">
      <c r="C56" s="42"/>
      <c r="D56" s="52"/>
      <c r="E56" s="42"/>
      <c r="F56" s="44"/>
      <c r="K56" s="11"/>
      <c r="L56" s="11"/>
      <c r="M56" s="11"/>
      <c r="Y56" s="19"/>
      <c r="Z56" s="1"/>
      <c r="AA56" s="28"/>
      <c r="AB56" s="29"/>
    </row>
    <row r="57" spans="22:28" ht="12.75">
      <c r="V57" s="18"/>
      <c r="W57" s="18"/>
      <c r="X57" s="18"/>
      <c r="Y57" s="18"/>
      <c r="Z57" s="11"/>
      <c r="AA57" s="22"/>
      <c r="AB57" s="28"/>
    </row>
    <row r="60" ht="12.75">
      <c r="Q60" s="28"/>
    </row>
    <row r="98" spans="2:16" ht="12.75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</row>
    <row r="99" spans="2:16" ht="12.75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</row>
    <row r="100" spans="2:16" ht="12.75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3" spans="2:16" ht="12.75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</row>
    <row r="104" spans="2:16" ht="12.75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 spans="2:16" ht="12.75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</sheetData>
  <mergeCells count="7">
    <mergeCell ref="B103:P105"/>
    <mergeCell ref="B1:R1"/>
    <mergeCell ref="B2:R2"/>
    <mergeCell ref="B98:P100"/>
    <mergeCell ref="A3:R3"/>
    <mergeCell ref="A4:R4"/>
    <mergeCell ref="J7:M7"/>
  </mergeCells>
  <printOptions/>
  <pageMargins left="0.5905511811023623" right="0" top="0.5905511811023623" bottom="0" header="0" footer="0"/>
  <pageSetup horizontalDpi="360" verticalDpi="360" orientation="portrait" paperSize="9" r:id="rId5"/>
  <drawing r:id="rId4"/>
  <legacyDrawing r:id="rId3"/>
  <oleObjects>
    <oleObject progId="Word.Document.8" shapeId="1212904" r:id="rId1"/>
    <oleObject progId="Word.Document.8" shapeId="76590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showGridLines="0" workbookViewId="0" topLeftCell="A10">
      <selection activeCell="P32" sqref="P32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375" style="11" customWidth="1"/>
    <col min="4" max="4" width="21.25390625" style="0" customWidth="1"/>
    <col min="5" max="5" width="3.625" style="18" customWidth="1"/>
    <col min="6" max="6" width="28.625" style="18" customWidth="1"/>
    <col min="7" max="7" width="10.00390625" style="0" hidden="1" customWidth="1"/>
    <col min="8" max="8" width="11.625" style="0" hidden="1" customWidth="1"/>
    <col min="9" max="9" width="8.375" style="18" hidden="1" customWidth="1"/>
    <col min="10" max="10" width="1.75390625" style="18" customWidth="1"/>
    <col min="11" max="11" width="1.625" style="18" customWidth="1"/>
    <col min="12" max="12" width="1.37890625" style="18" customWidth="1"/>
    <col min="13" max="13" width="1.625" style="18" customWidth="1"/>
    <col min="14" max="14" width="9.125" style="11" customWidth="1"/>
    <col min="15" max="15" width="9.25390625" style="22" customWidth="1"/>
    <col min="16" max="16" width="2.375" style="0" customWidth="1"/>
    <col min="17" max="17" width="3.125" style="0" customWidth="1"/>
    <col min="18" max="18" width="3.00390625" style="0" customWidth="1"/>
  </cols>
  <sheetData>
    <row r="1" spans="1:18" ht="23.25" customHeight="1">
      <c r="A1" s="66"/>
      <c r="B1" s="110" t="s">
        <v>95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 customHeight="1">
      <c r="A2" s="66"/>
      <c r="B2" s="110" t="s">
        <v>96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3.25" customHeight="1">
      <c r="A3" s="109" t="s">
        <v>138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3" ht="18">
      <c r="A4" s="8"/>
      <c r="B4" s="7"/>
      <c r="C4" s="12"/>
      <c r="D4" s="7"/>
      <c r="E4" s="17"/>
      <c r="F4" s="21"/>
      <c r="G4" s="6"/>
      <c r="H4" s="6"/>
      <c r="I4" s="17"/>
      <c r="J4" s="17"/>
      <c r="K4" s="17"/>
      <c r="L4" s="17"/>
      <c r="M4" s="17"/>
    </row>
    <row r="5" spans="1:18" ht="18">
      <c r="A5" s="109" t="s">
        <v>181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4" ht="14.25" customHeight="1">
      <c r="A6" s="6"/>
      <c r="B6" s="6"/>
      <c r="C6" s="13"/>
      <c r="D6" s="6"/>
      <c r="E6" s="17"/>
      <c r="F6" s="17"/>
      <c r="G6" s="6"/>
      <c r="H6" s="6"/>
      <c r="I6" s="17"/>
      <c r="J6" s="17"/>
      <c r="K6" s="17"/>
      <c r="L6" s="17"/>
      <c r="M6" s="17"/>
      <c r="N6" s="16"/>
    </row>
    <row r="7" spans="2:13" ht="15.75">
      <c r="B7" s="4" t="s">
        <v>23</v>
      </c>
      <c r="D7" s="5"/>
      <c r="F7" s="19"/>
      <c r="G7" s="1"/>
      <c r="H7" s="1"/>
      <c r="I7" s="19"/>
      <c r="J7" s="19"/>
      <c r="K7" s="19"/>
      <c r="L7" s="19"/>
      <c r="M7" s="19"/>
    </row>
    <row r="8" spans="2:5" ht="15.75">
      <c r="B8" s="5"/>
      <c r="C8" s="14"/>
      <c r="D8" s="4"/>
      <c r="E8" s="19"/>
    </row>
    <row r="9" spans="2:15" ht="15.75">
      <c r="B9" s="4" t="s">
        <v>141</v>
      </c>
      <c r="C9" s="14"/>
      <c r="D9" s="4"/>
      <c r="E9" s="19"/>
      <c r="G9" s="4"/>
      <c r="H9" s="4"/>
      <c r="I9" s="4"/>
      <c r="J9" s="19"/>
      <c r="K9" s="4" t="s">
        <v>188</v>
      </c>
      <c r="L9" s="14"/>
      <c r="M9" s="14"/>
      <c r="N9" s="14"/>
      <c r="O9" s="28"/>
    </row>
    <row r="10" ht="13.5" thickBot="1"/>
    <row r="11" spans="2:18" ht="15.75">
      <c r="B11" s="34" t="s">
        <v>8</v>
      </c>
      <c r="C11" s="54" t="s">
        <v>0</v>
      </c>
      <c r="D11" s="35" t="s">
        <v>12</v>
      </c>
      <c r="E11" s="53" t="s">
        <v>16</v>
      </c>
      <c r="F11" s="53" t="s">
        <v>13</v>
      </c>
      <c r="G11" s="35" t="s">
        <v>1</v>
      </c>
      <c r="H11" s="35" t="s">
        <v>1</v>
      </c>
      <c r="I11" s="53" t="s">
        <v>1</v>
      </c>
      <c r="J11" s="112" t="s">
        <v>19</v>
      </c>
      <c r="K11" s="112"/>
      <c r="L11" s="112"/>
      <c r="M11" s="112"/>
      <c r="N11" s="54" t="s">
        <v>1</v>
      </c>
      <c r="O11" s="53" t="s">
        <v>17</v>
      </c>
      <c r="P11" s="53" t="s">
        <v>10</v>
      </c>
      <c r="Q11" s="53" t="s">
        <v>15</v>
      </c>
      <c r="R11" s="55" t="s">
        <v>15</v>
      </c>
    </row>
    <row r="12" spans="2:18" ht="16.5" thickBot="1">
      <c r="B12" s="36"/>
      <c r="C12" s="58"/>
      <c r="D12" s="37"/>
      <c r="E12" s="57"/>
      <c r="F12" s="57" t="s">
        <v>9</v>
      </c>
      <c r="G12" s="37" t="s">
        <v>2</v>
      </c>
      <c r="H12" s="37" t="s">
        <v>3</v>
      </c>
      <c r="I12" s="57" t="s">
        <v>7</v>
      </c>
      <c r="J12" s="57" t="s">
        <v>5</v>
      </c>
      <c r="K12" s="57" t="s">
        <v>5</v>
      </c>
      <c r="L12" s="57" t="s">
        <v>6</v>
      </c>
      <c r="M12" s="57" t="s">
        <v>6</v>
      </c>
      <c r="N12" s="58" t="s">
        <v>4</v>
      </c>
      <c r="O12" s="57" t="s">
        <v>18</v>
      </c>
      <c r="P12" s="63"/>
      <c r="Q12" s="57" t="s">
        <v>14</v>
      </c>
      <c r="R12" s="59" t="s">
        <v>20</v>
      </c>
    </row>
    <row r="13" spans="2:18" ht="12" customHeight="1" thickBot="1">
      <c r="B13" s="3">
        <v>1</v>
      </c>
      <c r="C13" s="3">
        <v>1</v>
      </c>
      <c r="D13" s="90" t="s">
        <v>80</v>
      </c>
      <c r="E13" s="91">
        <v>89</v>
      </c>
      <c r="F13" s="85" t="s">
        <v>29</v>
      </c>
      <c r="G13" s="92">
        <v>0</v>
      </c>
      <c r="H13" s="56">
        <v>0.030028935185185183</v>
      </c>
      <c r="I13" s="64">
        <f aca="true" t="shared" si="0" ref="I13:I24">H13-G13</f>
        <v>0.030028935185185183</v>
      </c>
      <c r="J13" s="68">
        <v>0</v>
      </c>
      <c r="K13" s="68">
        <v>0</v>
      </c>
      <c r="L13" s="68">
        <v>4</v>
      </c>
      <c r="M13" s="68">
        <v>0</v>
      </c>
      <c r="N13" s="23">
        <f aca="true" t="shared" si="1" ref="N13:N24">I13</f>
        <v>0.030028935185185183</v>
      </c>
      <c r="O13" s="71">
        <f aca="true" t="shared" si="2" ref="O13:O24">H13-H$13</f>
        <v>0</v>
      </c>
      <c r="P13" s="60" t="s">
        <v>143</v>
      </c>
      <c r="Q13" s="61">
        <v>45</v>
      </c>
      <c r="R13" s="62">
        <v>15</v>
      </c>
    </row>
    <row r="14" spans="1:18" ht="13.5" thickBot="1">
      <c r="A14">
        <v>2</v>
      </c>
      <c r="B14" s="2">
        <v>2</v>
      </c>
      <c r="C14" s="2">
        <v>6</v>
      </c>
      <c r="D14" s="90" t="s">
        <v>83</v>
      </c>
      <c r="E14" s="91">
        <v>88</v>
      </c>
      <c r="F14" s="85" t="s">
        <v>132</v>
      </c>
      <c r="G14" s="92">
        <v>0</v>
      </c>
      <c r="H14" s="43">
        <v>0.03244212962962963</v>
      </c>
      <c r="I14" s="65">
        <f t="shared" si="0"/>
        <v>0.03244212962962963</v>
      </c>
      <c r="J14" s="69">
        <v>1</v>
      </c>
      <c r="K14" s="69">
        <v>1</v>
      </c>
      <c r="L14" s="69">
        <v>0</v>
      </c>
      <c r="M14" s="69">
        <v>1</v>
      </c>
      <c r="N14" s="24">
        <f t="shared" si="1"/>
        <v>0.03244212962962963</v>
      </c>
      <c r="O14" s="72">
        <f t="shared" si="2"/>
        <v>0.0024131944444444504</v>
      </c>
      <c r="P14" s="39" t="s">
        <v>143</v>
      </c>
      <c r="Q14" s="40">
        <v>44</v>
      </c>
      <c r="R14" s="41">
        <v>12</v>
      </c>
    </row>
    <row r="15" spans="2:18" ht="13.5" thickBot="1">
      <c r="B15" s="2">
        <v>3</v>
      </c>
      <c r="C15" s="2">
        <v>2</v>
      </c>
      <c r="D15" s="90" t="s">
        <v>87</v>
      </c>
      <c r="E15" s="91">
        <v>90</v>
      </c>
      <c r="F15" s="85" t="s">
        <v>97</v>
      </c>
      <c r="G15" s="92">
        <v>0</v>
      </c>
      <c r="H15" s="43">
        <v>0.03272222222222222</v>
      </c>
      <c r="I15" s="65">
        <f t="shared" si="0"/>
        <v>0.03272222222222222</v>
      </c>
      <c r="J15" s="69">
        <v>2</v>
      </c>
      <c r="K15" s="69">
        <v>1</v>
      </c>
      <c r="L15" s="69">
        <v>1</v>
      </c>
      <c r="M15" s="69">
        <v>3</v>
      </c>
      <c r="N15" s="24">
        <f t="shared" si="1"/>
        <v>0.03272222222222222</v>
      </c>
      <c r="O15" s="72">
        <f t="shared" si="2"/>
        <v>0.002693287037037039</v>
      </c>
      <c r="P15" s="39" t="s">
        <v>182</v>
      </c>
      <c r="Q15" s="40">
        <v>43</v>
      </c>
      <c r="R15" s="41">
        <v>10</v>
      </c>
    </row>
    <row r="16" spans="2:18" ht="13.5" thickBot="1">
      <c r="B16" s="2">
        <v>4</v>
      </c>
      <c r="C16" s="2">
        <v>7</v>
      </c>
      <c r="D16" s="90" t="s">
        <v>82</v>
      </c>
      <c r="E16" s="91">
        <v>89</v>
      </c>
      <c r="F16" s="85" t="s">
        <v>25</v>
      </c>
      <c r="G16" s="92">
        <v>0</v>
      </c>
      <c r="H16" s="43">
        <v>0.03336921296296296</v>
      </c>
      <c r="I16" s="65">
        <f t="shared" si="0"/>
        <v>0.03336921296296296</v>
      </c>
      <c r="J16" s="69">
        <v>3</v>
      </c>
      <c r="K16" s="69">
        <v>2</v>
      </c>
      <c r="L16" s="69">
        <v>1</v>
      </c>
      <c r="M16" s="69">
        <v>2</v>
      </c>
      <c r="N16" s="24">
        <f t="shared" si="1"/>
        <v>0.03336921296296296</v>
      </c>
      <c r="O16" s="72">
        <f t="shared" si="2"/>
        <v>0.003340277777777779</v>
      </c>
      <c r="P16" s="39" t="s">
        <v>182</v>
      </c>
      <c r="Q16" s="40">
        <v>42</v>
      </c>
      <c r="R16" s="41">
        <v>9</v>
      </c>
    </row>
    <row r="17" spans="2:18" ht="13.5" thickBot="1">
      <c r="B17" s="3">
        <v>5</v>
      </c>
      <c r="C17" s="2">
        <v>3</v>
      </c>
      <c r="D17" s="90" t="s">
        <v>85</v>
      </c>
      <c r="E17" s="91">
        <v>88</v>
      </c>
      <c r="F17" s="85" t="s">
        <v>25</v>
      </c>
      <c r="G17" s="92">
        <v>0</v>
      </c>
      <c r="H17" s="43">
        <v>0.03377893518518518</v>
      </c>
      <c r="I17" s="65">
        <f t="shared" si="0"/>
        <v>0.03377893518518518</v>
      </c>
      <c r="J17" s="69">
        <v>3</v>
      </c>
      <c r="K17" s="69">
        <v>2</v>
      </c>
      <c r="L17" s="69">
        <v>2</v>
      </c>
      <c r="M17" s="69">
        <v>1</v>
      </c>
      <c r="N17" s="24">
        <f t="shared" si="1"/>
        <v>0.03377893518518518</v>
      </c>
      <c r="O17" s="72">
        <f t="shared" si="2"/>
        <v>0.00375</v>
      </c>
      <c r="P17" s="39" t="s">
        <v>183</v>
      </c>
      <c r="Q17" s="40">
        <v>41</v>
      </c>
      <c r="R17" s="41">
        <v>8</v>
      </c>
    </row>
    <row r="18" spans="2:18" ht="13.5" thickBot="1">
      <c r="B18" s="2">
        <v>6</v>
      </c>
      <c r="C18" s="2">
        <v>8</v>
      </c>
      <c r="D18" s="90" t="s">
        <v>90</v>
      </c>
      <c r="E18" s="91">
        <v>90</v>
      </c>
      <c r="F18" s="85" t="s">
        <v>29</v>
      </c>
      <c r="G18" s="92">
        <v>0</v>
      </c>
      <c r="H18" s="43">
        <v>0.03455092592592592</v>
      </c>
      <c r="I18" s="65">
        <f t="shared" si="0"/>
        <v>0.03455092592592592</v>
      </c>
      <c r="J18" s="69">
        <v>2</v>
      </c>
      <c r="K18" s="69">
        <v>1</v>
      </c>
      <c r="L18" s="69">
        <v>4</v>
      </c>
      <c r="M18" s="69">
        <v>1</v>
      </c>
      <c r="N18" s="24">
        <f t="shared" si="1"/>
        <v>0.03455092592592592</v>
      </c>
      <c r="O18" s="72">
        <f t="shared" si="2"/>
        <v>0.00452199074074074</v>
      </c>
      <c r="P18" s="39" t="s">
        <v>183</v>
      </c>
      <c r="Q18" s="40">
        <v>40</v>
      </c>
      <c r="R18" s="41">
        <v>7</v>
      </c>
    </row>
    <row r="19" spans="2:18" ht="13.5" thickBot="1">
      <c r="B19" s="3">
        <v>7</v>
      </c>
      <c r="C19" s="2">
        <v>5</v>
      </c>
      <c r="D19" s="90" t="s">
        <v>84</v>
      </c>
      <c r="E19" s="91">
        <v>89</v>
      </c>
      <c r="F19" s="85" t="s">
        <v>132</v>
      </c>
      <c r="G19" s="92">
        <v>0</v>
      </c>
      <c r="H19" s="43">
        <v>0.0361875</v>
      </c>
      <c r="I19" s="65">
        <f t="shared" si="0"/>
        <v>0.0361875</v>
      </c>
      <c r="J19" s="69">
        <v>1</v>
      </c>
      <c r="K19" s="69">
        <v>1</v>
      </c>
      <c r="L19" s="69">
        <v>2</v>
      </c>
      <c r="M19" s="69">
        <v>3</v>
      </c>
      <c r="N19" s="24">
        <f t="shared" si="1"/>
        <v>0.0361875</v>
      </c>
      <c r="O19" s="72">
        <f t="shared" si="2"/>
        <v>0.006158564814814815</v>
      </c>
      <c r="P19" s="39" t="s">
        <v>183</v>
      </c>
      <c r="Q19" s="40">
        <v>39</v>
      </c>
      <c r="R19" s="41">
        <v>6</v>
      </c>
    </row>
    <row r="20" spans="2:18" ht="13.5" thickBot="1">
      <c r="B20" s="2">
        <v>8</v>
      </c>
      <c r="C20" s="2">
        <v>12</v>
      </c>
      <c r="D20" s="90" t="s">
        <v>91</v>
      </c>
      <c r="E20" s="91">
        <v>90</v>
      </c>
      <c r="F20" s="85" t="s">
        <v>100</v>
      </c>
      <c r="G20" s="92">
        <v>0</v>
      </c>
      <c r="H20" s="43">
        <v>0.03739467592592593</v>
      </c>
      <c r="I20" s="65">
        <f t="shared" si="0"/>
        <v>0.03739467592592593</v>
      </c>
      <c r="J20" s="69">
        <v>0</v>
      </c>
      <c r="K20" s="69">
        <v>1</v>
      </c>
      <c r="L20" s="69">
        <v>2</v>
      </c>
      <c r="M20" s="69">
        <v>1</v>
      </c>
      <c r="N20" s="24">
        <f t="shared" si="1"/>
        <v>0.03739467592592593</v>
      </c>
      <c r="O20" s="72">
        <f t="shared" si="2"/>
        <v>0.007365740740740746</v>
      </c>
      <c r="P20" s="39" t="s">
        <v>183</v>
      </c>
      <c r="Q20" s="40">
        <v>38</v>
      </c>
      <c r="R20" s="41">
        <v>5</v>
      </c>
    </row>
    <row r="21" spans="2:18" ht="13.5" thickBot="1">
      <c r="B21" s="3">
        <v>9</v>
      </c>
      <c r="C21" s="2">
        <v>9</v>
      </c>
      <c r="D21" s="90" t="s">
        <v>88</v>
      </c>
      <c r="E21" s="91">
        <v>90</v>
      </c>
      <c r="F21" s="105" t="s">
        <v>133</v>
      </c>
      <c r="G21" s="92">
        <v>0</v>
      </c>
      <c r="H21" s="43">
        <v>0.038413194444444444</v>
      </c>
      <c r="I21" s="65">
        <f t="shared" si="0"/>
        <v>0.038413194444444444</v>
      </c>
      <c r="J21" s="69">
        <v>4</v>
      </c>
      <c r="K21" s="69">
        <v>3</v>
      </c>
      <c r="L21" s="69">
        <v>3</v>
      </c>
      <c r="M21" s="69">
        <v>5</v>
      </c>
      <c r="N21" s="24">
        <f t="shared" si="1"/>
        <v>0.038413194444444444</v>
      </c>
      <c r="O21" s="72">
        <f t="shared" si="2"/>
        <v>0.008384259259259261</v>
      </c>
      <c r="P21" s="39" t="s">
        <v>183</v>
      </c>
      <c r="Q21" s="40">
        <v>37</v>
      </c>
      <c r="R21" s="41">
        <v>4</v>
      </c>
    </row>
    <row r="22" spans="2:19" ht="13.5" thickBot="1">
      <c r="B22" s="2">
        <v>10</v>
      </c>
      <c r="C22" s="2">
        <v>10</v>
      </c>
      <c r="D22" s="90" t="s">
        <v>94</v>
      </c>
      <c r="E22" s="91">
        <v>90</v>
      </c>
      <c r="F22" s="105" t="s">
        <v>134</v>
      </c>
      <c r="G22" s="92">
        <v>0</v>
      </c>
      <c r="H22" s="43">
        <v>0.03959953703703704</v>
      </c>
      <c r="I22" s="65">
        <f t="shared" si="0"/>
        <v>0.03959953703703704</v>
      </c>
      <c r="J22" s="69">
        <v>2</v>
      </c>
      <c r="K22" s="69">
        <v>1</v>
      </c>
      <c r="L22" s="69">
        <v>2</v>
      </c>
      <c r="M22" s="69">
        <v>4</v>
      </c>
      <c r="N22" s="24">
        <f t="shared" si="1"/>
        <v>0.03959953703703704</v>
      </c>
      <c r="O22" s="72">
        <f t="shared" si="2"/>
        <v>0.009570601851851854</v>
      </c>
      <c r="P22" s="39" t="s">
        <v>183</v>
      </c>
      <c r="Q22" s="40">
        <v>36</v>
      </c>
      <c r="R22" s="41">
        <v>3</v>
      </c>
      <c r="S22" s="96"/>
    </row>
    <row r="23" spans="2:19" ht="13.5" thickBot="1">
      <c r="B23" s="3">
        <v>11</v>
      </c>
      <c r="C23" s="2">
        <v>15</v>
      </c>
      <c r="D23" s="90" t="s">
        <v>92</v>
      </c>
      <c r="E23" s="91">
        <v>90</v>
      </c>
      <c r="F23" s="105" t="s">
        <v>134</v>
      </c>
      <c r="G23" s="92">
        <v>0</v>
      </c>
      <c r="H23" s="43">
        <v>0.043000000000000003</v>
      </c>
      <c r="I23" s="65">
        <f t="shared" si="0"/>
        <v>0.043000000000000003</v>
      </c>
      <c r="J23" s="69">
        <v>3</v>
      </c>
      <c r="K23" s="69">
        <v>3</v>
      </c>
      <c r="L23" s="69">
        <v>3</v>
      </c>
      <c r="M23" s="69">
        <v>3</v>
      </c>
      <c r="N23" s="24">
        <f t="shared" si="1"/>
        <v>0.043000000000000003</v>
      </c>
      <c r="O23" s="72">
        <f t="shared" si="2"/>
        <v>0.01297106481481482</v>
      </c>
      <c r="P23" s="39" t="s">
        <v>183</v>
      </c>
      <c r="Q23" s="40">
        <v>35</v>
      </c>
      <c r="R23" s="41">
        <v>2</v>
      </c>
      <c r="S23" s="96"/>
    </row>
    <row r="24" spans="2:20" ht="12.75">
      <c r="B24" s="2">
        <v>12</v>
      </c>
      <c r="C24" s="2">
        <v>16</v>
      </c>
      <c r="D24" s="90" t="s">
        <v>89</v>
      </c>
      <c r="E24" s="91">
        <v>90</v>
      </c>
      <c r="F24" s="105" t="s">
        <v>134</v>
      </c>
      <c r="G24" s="92">
        <v>0</v>
      </c>
      <c r="H24" s="43">
        <v>0.04330208333333333</v>
      </c>
      <c r="I24" s="65">
        <f t="shared" si="0"/>
        <v>0.04330208333333333</v>
      </c>
      <c r="J24" s="69">
        <v>2</v>
      </c>
      <c r="K24" s="69">
        <v>1</v>
      </c>
      <c r="L24" s="69">
        <v>2</v>
      </c>
      <c r="M24" s="69">
        <v>3</v>
      </c>
      <c r="N24" s="24">
        <f t="shared" si="1"/>
        <v>0.04330208333333333</v>
      </c>
      <c r="O24" s="72">
        <f t="shared" si="2"/>
        <v>0.013273148148148149</v>
      </c>
      <c r="P24" s="39" t="s">
        <v>183</v>
      </c>
      <c r="Q24" s="40">
        <v>34</v>
      </c>
      <c r="R24" s="41">
        <v>1</v>
      </c>
      <c r="S24" s="96"/>
      <c r="T24" s="67"/>
    </row>
    <row r="25" spans="2:19" ht="12.75">
      <c r="B25" s="26"/>
      <c r="C25" s="42"/>
      <c r="D25" s="73" t="s">
        <v>186</v>
      </c>
      <c r="E25" s="42"/>
      <c r="F25" s="44"/>
      <c r="G25" s="45"/>
      <c r="H25" s="46"/>
      <c r="I25" s="47"/>
      <c r="J25" s="70"/>
      <c r="K25" s="70"/>
      <c r="L25" s="70"/>
      <c r="M25" s="70"/>
      <c r="N25" s="48"/>
      <c r="O25" s="49"/>
      <c r="P25" s="50"/>
      <c r="Q25" s="51"/>
      <c r="R25" s="51"/>
      <c r="S25" s="38"/>
    </row>
    <row r="26" spans="2:19" ht="12.75">
      <c r="B26" s="26"/>
      <c r="C26" s="26">
        <v>4</v>
      </c>
      <c r="D26" s="104" t="s">
        <v>81</v>
      </c>
      <c r="E26" s="98">
        <v>88</v>
      </c>
      <c r="F26" s="98" t="s">
        <v>132</v>
      </c>
      <c r="G26" s="45"/>
      <c r="H26" s="46"/>
      <c r="I26" s="47"/>
      <c r="J26" s="70"/>
      <c r="K26" s="70"/>
      <c r="L26" s="70"/>
      <c r="M26" s="70"/>
      <c r="N26" s="48"/>
      <c r="O26" s="49"/>
      <c r="P26" s="50"/>
      <c r="Q26" s="51"/>
      <c r="R26" s="51"/>
      <c r="S26" s="38"/>
    </row>
    <row r="27" spans="2:19" ht="12.75">
      <c r="B27" s="26"/>
      <c r="C27" s="26">
        <v>14</v>
      </c>
      <c r="D27" s="104" t="s">
        <v>93</v>
      </c>
      <c r="E27" s="98">
        <v>90</v>
      </c>
      <c r="F27" s="99" t="s">
        <v>134</v>
      </c>
      <c r="G27" s="45"/>
      <c r="H27" s="46"/>
      <c r="I27" s="47"/>
      <c r="J27" s="70"/>
      <c r="K27" s="70"/>
      <c r="L27" s="70"/>
      <c r="M27" s="70"/>
      <c r="N27" s="48"/>
      <c r="O27" s="49"/>
      <c r="P27" s="50"/>
      <c r="Q27" s="51"/>
      <c r="R27" s="51"/>
      <c r="S27" s="38"/>
    </row>
    <row r="28" spans="2:19" ht="12.75">
      <c r="B28" s="26"/>
      <c r="C28" s="26">
        <v>11</v>
      </c>
      <c r="D28" s="104" t="s">
        <v>86</v>
      </c>
      <c r="E28" s="98">
        <v>88</v>
      </c>
      <c r="F28" s="99" t="s">
        <v>34</v>
      </c>
      <c r="G28" s="45"/>
      <c r="H28" s="46"/>
      <c r="I28" s="47"/>
      <c r="J28" s="70"/>
      <c r="K28" s="70"/>
      <c r="L28" s="70"/>
      <c r="M28" s="70"/>
      <c r="N28" s="48"/>
      <c r="O28" s="49"/>
      <c r="P28" s="50"/>
      <c r="Q28" s="51"/>
      <c r="R28" s="51"/>
      <c r="S28" s="38"/>
    </row>
    <row r="29" spans="3:6" ht="12.75">
      <c r="C29" s="10"/>
      <c r="D29" s="73" t="s">
        <v>187</v>
      </c>
      <c r="E29" s="20"/>
      <c r="F29" s="25"/>
    </row>
    <row r="30" spans="3:6" ht="12.75">
      <c r="C30" s="26">
        <v>13</v>
      </c>
      <c r="D30" s="52" t="s">
        <v>135</v>
      </c>
      <c r="E30" s="98">
        <v>89</v>
      </c>
      <c r="F30" s="98" t="s">
        <v>100</v>
      </c>
    </row>
    <row r="31" spans="3:6" ht="12.75">
      <c r="C31" s="26"/>
      <c r="D31" s="9"/>
      <c r="E31" s="10"/>
      <c r="F31" s="31"/>
    </row>
    <row r="32" spans="3:6" ht="12.75">
      <c r="C32" s="26"/>
      <c r="D32" s="9"/>
      <c r="E32" s="10"/>
      <c r="F32" s="31"/>
    </row>
    <row r="33" spans="10:16" ht="15.75">
      <c r="J33" s="4" t="s">
        <v>11</v>
      </c>
      <c r="K33" s="4"/>
      <c r="L33" s="19"/>
      <c r="M33" s="19"/>
      <c r="N33" s="1"/>
      <c r="O33" s="28"/>
      <c r="P33" s="29"/>
    </row>
    <row r="34" spans="10:16" ht="15.75">
      <c r="J34" s="4"/>
      <c r="K34" s="4"/>
      <c r="L34" s="19"/>
      <c r="M34" s="19"/>
      <c r="N34" s="1"/>
      <c r="O34" s="28"/>
      <c r="P34" s="29"/>
    </row>
    <row r="35" spans="10:16" ht="15.75">
      <c r="J35" s="4" t="s">
        <v>137</v>
      </c>
      <c r="K35" s="4"/>
      <c r="L35" s="19"/>
      <c r="M35" s="19"/>
      <c r="N35" s="1"/>
      <c r="O35" s="28"/>
      <c r="P35" s="29"/>
    </row>
    <row r="36" spans="10:16" ht="15.75">
      <c r="J36" s="4"/>
      <c r="K36" s="4"/>
      <c r="L36" s="19"/>
      <c r="M36" s="19"/>
      <c r="N36" s="1"/>
      <c r="O36" s="28"/>
      <c r="P36" s="29"/>
    </row>
    <row r="37" spans="10:16" ht="15.75">
      <c r="J37" s="4"/>
      <c r="K37" s="4"/>
      <c r="L37" s="19"/>
      <c r="M37" s="19"/>
      <c r="N37" s="1"/>
      <c r="O37" s="28"/>
      <c r="P37" s="29"/>
    </row>
    <row r="38" spans="10:16" ht="15.75">
      <c r="J38" s="4"/>
      <c r="K38" s="4"/>
      <c r="L38" s="19"/>
      <c r="M38" s="19"/>
      <c r="N38" s="1"/>
      <c r="O38" s="28"/>
      <c r="P38" s="29"/>
    </row>
    <row r="39" spans="10:16" ht="15.75">
      <c r="J39" s="4"/>
      <c r="K39" s="4"/>
      <c r="L39" s="19"/>
      <c r="M39" s="19"/>
      <c r="N39" s="1"/>
      <c r="O39" s="28"/>
      <c r="P39" s="29"/>
    </row>
    <row r="40" spans="10:16" ht="15.75">
      <c r="J40" s="4"/>
      <c r="K40" s="4"/>
      <c r="L40" s="19"/>
      <c r="M40" s="19"/>
      <c r="N40" s="1"/>
      <c r="O40" s="28"/>
      <c r="P40" s="29"/>
    </row>
    <row r="41" spans="10:16" ht="15.75">
      <c r="J41" s="4"/>
      <c r="K41" s="4"/>
      <c r="L41" s="19"/>
      <c r="M41" s="19"/>
      <c r="N41" s="1"/>
      <c r="O41" s="28"/>
      <c r="P41" s="29"/>
    </row>
    <row r="42" spans="10:16" ht="15.75">
      <c r="J42" s="4"/>
      <c r="K42" s="4"/>
      <c r="L42" s="19"/>
      <c r="M42" s="19"/>
      <c r="N42" s="1"/>
      <c r="O42" s="28"/>
      <c r="P42" s="29"/>
    </row>
    <row r="43" spans="10:16" ht="15.75">
      <c r="J43" s="4"/>
      <c r="K43" s="4"/>
      <c r="L43" s="19"/>
      <c r="M43" s="19"/>
      <c r="N43" s="1"/>
      <c r="O43" s="28"/>
      <c r="P43" s="29"/>
    </row>
    <row r="44" spans="10:16" ht="15.75">
      <c r="J44" s="4"/>
      <c r="K44" s="4"/>
      <c r="L44" s="19"/>
      <c r="M44" s="19"/>
      <c r="N44" s="1"/>
      <c r="O44" s="28"/>
      <c r="P44" s="29"/>
    </row>
    <row r="45" spans="10:16" ht="15.75">
      <c r="J45" s="4"/>
      <c r="K45" s="4"/>
      <c r="L45" s="19"/>
      <c r="M45" s="19"/>
      <c r="N45" s="1"/>
      <c r="O45" s="28"/>
      <c r="P45" s="29"/>
    </row>
    <row r="46" spans="10:16" ht="15.75">
      <c r="J46" s="4"/>
      <c r="K46" s="4"/>
      <c r="L46" s="19"/>
      <c r="M46" s="19"/>
      <c r="N46" s="1"/>
      <c r="O46" s="28"/>
      <c r="P46" s="29"/>
    </row>
    <row r="47" spans="10:16" ht="15.75">
      <c r="J47" s="4"/>
      <c r="K47" s="4"/>
      <c r="L47" s="19"/>
      <c r="M47" s="19"/>
      <c r="N47" s="1"/>
      <c r="O47" s="28"/>
      <c r="P47" s="29"/>
    </row>
    <row r="48" spans="10:16" ht="15.75">
      <c r="J48" s="4"/>
      <c r="K48" s="4"/>
      <c r="L48" s="19"/>
      <c r="M48" s="19"/>
      <c r="N48" s="1"/>
      <c r="O48" s="28"/>
      <c r="P48" s="29"/>
    </row>
    <row r="49" spans="10:16" ht="15.75">
      <c r="J49" s="4"/>
      <c r="K49" s="4"/>
      <c r="L49" s="19"/>
      <c r="M49" s="19"/>
      <c r="N49" s="1"/>
      <c r="O49" s="28"/>
      <c r="P49" s="29"/>
    </row>
    <row r="50" spans="10:16" ht="15.75">
      <c r="J50" s="4"/>
      <c r="K50" s="4"/>
      <c r="L50" s="19"/>
      <c r="M50" s="19"/>
      <c r="N50" s="1"/>
      <c r="O50" s="28"/>
      <c r="P50" s="29"/>
    </row>
    <row r="51" spans="10:16" ht="15.75">
      <c r="J51" s="4"/>
      <c r="K51" s="4"/>
      <c r="L51" s="19"/>
      <c r="M51" s="19"/>
      <c r="N51" s="1"/>
      <c r="O51" s="28"/>
      <c r="P51" s="29"/>
    </row>
    <row r="52" spans="10:16" ht="15.75">
      <c r="J52" s="4"/>
      <c r="K52" s="4"/>
      <c r="L52" s="19"/>
      <c r="M52" s="19"/>
      <c r="N52" s="1"/>
      <c r="O52" s="28"/>
      <c r="P52" s="29"/>
    </row>
    <row r="53" spans="10:16" ht="15.75">
      <c r="J53" s="4"/>
      <c r="K53" s="4"/>
      <c r="L53" s="19"/>
      <c r="M53" s="19"/>
      <c r="N53" s="1"/>
      <c r="O53" s="28"/>
      <c r="P53" s="29"/>
    </row>
    <row r="54" spans="10:16" ht="15.75">
      <c r="J54" s="4"/>
      <c r="K54" s="4"/>
      <c r="L54" s="19"/>
      <c r="M54" s="19"/>
      <c r="N54" s="1"/>
      <c r="O54" s="28"/>
      <c r="P54" s="29"/>
    </row>
    <row r="55" spans="10:16" ht="15.75">
      <c r="J55" s="4"/>
      <c r="K55" s="4"/>
      <c r="L55" s="19"/>
      <c r="M55" s="19"/>
      <c r="N55" s="1"/>
      <c r="O55" s="28"/>
      <c r="P55" s="29"/>
    </row>
    <row r="56" spans="10:16" ht="15.75">
      <c r="J56" s="4"/>
      <c r="K56" s="4"/>
      <c r="L56" s="19"/>
      <c r="M56" s="19"/>
      <c r="N56" s="1"/>
      <c r="O56" s="28"/>
      <c r="P56" s="29"/>
    </row>
    <row r="57" spans="10:16" ht="15.75">
      <c r="J57" s="4"/>
      <c r="K57" s="4"/>
      <c r="L57" s="19"/>
      <c r="M57" s="19"/>
      <c r="N57" s="1"/>
      <c r="O57" s="28"/>
      <c r="P57" s="29"/>
    </row>
    <row r="58" spans="10:16" ht="15.75">
      <c r="J58" s="4"/>
      <c r="K58" s="4"/>
      <c r="L58" s="19"/>
      <c r="M58" s="19"/>
      <c r="N58" s="1"/>
      <c r="O58" s="28"/>
      <c r="P58" s="29"/>
    </row>
    <row r="59" spans="10:16" ht="15.75">
      <c r="J59" s="4"/>
      <c r="K59" s="4"/>
      <c r="L59" s="19"/>
      <c r="M59" s="19"/>
      <c r="N59" s="1"/>
      <c r="O59" s="28"/>
      <c r="P59" s="29"/>
    </row>
    <row r="60" spans="10:16" ht="15.75">
      <c r="J60" s="4"/>
      <c r="K60" s="4"/>
      <c r="L60" s="19"/>
      <c r="M60" s="19"/>
      <c r="N60" s="1"/>
      <c r="O60" s="28"/>
      <c r="P60" s="29"/>
    </row>
    <row r="61" spans="10:16" ht="15.75">
      <c r="J61" s="4"/>
      <c r="K61" s="4"/>
      <c r="L61" s="19"/>
      <c r="M61" s="19"/>
      <c r="N61" s="1"/>
      <c r="O61" s="28"/>
      <c r="P61" s="29"/>
    </row>
    <row r="62" spans="10:16" ht="15.75">
      <c r="J62" s="4"/>
      <c r="K62" s="4"/>
      <c r="L62" s="19"/>
      <c r="M62" s="19"/>
      <c r="N62" s="1"/>
      <c r="O62" s="28"/>
      <c r="P62" s="29"/>
    </row>
    <row r="63" spans="10:16" ht="15.75">
      <c r="J63" s="4"/>
      <c r="K63" s="4"/>
      <c r="L63" s="19"/>
      <c r="M63" s="19"/>
      <c r="N63" s="1"/>
      <c r="O63" s="28"/>
      <c r="P63" s="29"/>
    </row>
    <row r="64" spans="10:16" ht="15.75">
      <c r="J64" s="4"/>
      <c r="K64" s="4"/>
      <c r="L64" s="19"/>
      <c r="M64" s="19"/>
      <c r="N64" s="1"/>
      <c r="O64" s="28"/>
      <c r="P64" s="29"/>
    </row>
    <row r="65" spans="10:16" ht="15.75">
      <c r="J65" s="4"/>
      <c r="K65" s="4"/>
      <c r="L65" s="19"/>
      <c r="M65" s="19"/>
      <c r="N65" s="1"/>
      <c r="O65" s="28"/>
      <c r="P65" s="29"/>
    </row>
  </sheetData>
  <mergeCells count="5">
    <mergeCell ref="J11:M11"/>
    <mergeCell ref="B1:R1"/>
    <mergeCell ref="B2:R2"/>
    <mergeCell ref="A3:R3"/>
    <mergeCell ref="A5:R5"/>
  </mergeCells>
  <printOptions/>
  <pageMargins left="0.5905511811023623" right="0" top="0.5905511811023623" bottom="0" header="0" footer="0"/>
  <pageSetup horizontalDpi="360" verticalDpi="360" orientation="portrait" paperSize="9" r:id="rId4"/>
  <drawing r:id="rId3"/>
  <legacyDrawing r:id="rId2"/>
  <oleObjects>
    <oleObject progId="Word.Document.8" shapeId="12062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workbookViewId="0" topLeftCell="A13">
      <selection activeCell="F54" sqref="F54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375" style="11" customWidth="1"/>
    <col min="4" max="4" width="21.25390625" style="0" customWidth="1"/>
    <col min="5" max="5" width="3.375" style="18" customWidth="1"/>
    <col min="6" max="6" width="27.875" style="18" customWidth="1"/>
    <col min="7" max="7" width="10.00390625" style="0" hidden="1" customWidth="1"/>
    <col min="8" max="8" width="11.625" style="0" hidden="1" customWidth="1"/>
    <col min="9" max="9" width="8.375" style="18" hidden="1" customWidth="1"/>
    <col min="10" max="10" width="1.75390625" style="18" customWidth="1"/>
    <col min="11" max="11" width="1.625" style="18" customWidth="1"/>
    <col min="12" max="12" width="1.37890625" style="18" customWidth="1"/>
    <col min="13" max="13" width="1.625" style="18" customWidth="1"/>
    <col min="14" max="14" width="10.00390625" style="11" customWidth="1"/>
    <col min="15" max="15" width="10.875" style="22" customWidth="1"/>
    <col min="16" max="16" width="2.375" style="0" customWidth="1"/>
    <col min="17" max="17" width="3.125" style="0" customWidth="1"/>
    <col min="18" max="18" width="3.00390625" style="0" customWidth="1"/>
  </cols>
  <sheetData>
    <row r="1" spans="1:18" ht="23.25" customHeight="1">
      <c r="A1" s="66"/>
      <c r="B1" s="110" t="s">
        <v>95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 customHeight="1">
      <c r="A2" s="66"/>
      <c r="B2" s="110" t="s">
        <v>96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3.25" customHeight="1">
      <c r="A3" s="109" t="s">
        <v>138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3" ht="18">
      <c r="A4" s="8"/>
      <c r="B4" s="7"/>
      <c r="C4" s="12"/>
      <c r="D4" s="7"/>
      <c r="E4" s="17"/>
      <c r="F4" s="21"/>
      <c r="G4" s="6"/>
      <c r="H4" s="6"/>
      <c r="I4" s="17"/>
      <c r="J4" s="17"/>
      <c r="K4" s="17"/>
      <c r="L4" s="17"/>
      <c r="M4" s="17"/>
    </row>
    <row r="5" spans="1:18" ht="18">
      <c r="A5" s="109" t="s">
        <v>181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4" ht="14.25" customHeight="1">
      <c r="A6" s="6"/>
      <c r="B6" s="6"/>
      <c r="C6" s="13"/>
      <c r="D6" s="6"/>
      <c r="E6" s="17"/>
      <c r="F6" s="17"/>
      <c r="G6" s="6"/>
      <c r="H6" s="6"/>
      <c r="I6" s="17"/>
      <c r="J6" s="17"/>
      <c r="K6" s="17"/>
      <c r="L6" s="17"/>
      <c r="M6" s="17"/>
      <c r="N6" s="16"/>
    </row>
    <row r="7" spans="2:13" ht="15.75">
      <c r="B7" s="4" t="s">
        <v>24</v>
      </c>
      <c r="D7" s="5"/>
      <c r="F7" s="19"/>
      <c r="G7" s="1"/>
      <c r="H7" s="1"/>
      <c r="I7" s="19"/>
      <c r="J7" s="19"/>
      <c r="K7" s="19"/>
      <c r="L7" s="19"/>
      <c r="M7" s="19"/>
    </row>
    <row r="8" spans="2:5" ht="15.75">
      <c r="B8" s="5"/>
      <c r="C8" s="14"/>
      <c r="D8" s="4"/>
      <c r="E8" s="19"/>
    </row>
    <row r="9" spans="2:15" ht="15.75">
      <c r="B9" s="4" t="s">
        <v>142</v>
      </c>
      <c r="C9" s="14"/>
      <c r="D9" s="4"/>
      <c r="E9" s="19"/>
      <c r="G9" s="4"/>
      <c r="H9" s="4"/>
      <c r="I9" s="4"/>
      <c r="J9" s="19"/>
      <c r="K9" s="4" t="s">
        <v>190</v>
      </c>
      <c r="L9" s="14"/>
      <c r="M9" s="14"/>
      <c r="N9" s="14"/>
      <c r="O9" s="28"/>
    </row>
    <row r="10" ht="13.5" thickBot="1"/>
    <row r="11" spans="2:18" ht="15.75">
      <c r="B11" s="34" t="s">
        <v>8</v>
      </c>
      <c r="C11" s="54" t="s">
        <v>0</v>
      </c>
      <c r="D11" s="35" t="s">
        <v>12</v>
      </c>
      <c r="E11" s="53" t="s">
        <v>16</v>
      </c>
      <c r="F11" s="53" t="s">
        <v>13</v>
      </c>
      <c r="G11" s="35" t="s">
        <v>1</v>
      </c>
      <c r="H11" s="35" t="s">
        <v>1</v>
      </c>
      <c r="I11" s="53" t="s">
        <v>1</v>
      </c>
      <c r="J11" s="112" t="s">
        <v>19</v>
      </c>
      <c r="K11" s="112"/>
      <c r="L11" s="112"/>
      <c r="M11" s="112"/>
      <c r="N11" s="54" t="s">
        <v>1</v>
      </c>
      <c r="O11" s="53" t="s">
        <v>17</v>
      </c>
      <c r="P11" s="53" t="s">
        <v>10</v>
      </c>
      <c r="Q11" s="53" t="s">
        <v>15</v>
      </c>
      <c r="R11" s="55" t="s">
        <v>15</v>
      </c>
    </row>
    <row r="12" spans="2:18" ht="16.5" thickBot="1">
      <c r="B12" s="36"/>
      <c r="C12" s="58"/>
      <c r="D12" s="37"/>
      <c r="E12" s="57"/>
      <c r="F12" s="57" t="s">
        <v>9</v>
      </c>
      <c r="G12" s="37" t="s">
        <v>2</v>
      </c>
      <c r="H12" s="37" t="s">
        <v>3</v>
      </c>
      <c r="I12" s="57" t="s">
        <v>7</v>
      </c>
      <c r="J12" s="57" t="s">
        <v>5</v>
      </c>
      <c r="K12" s="57" t="s">
        <v>5</v>
      </c>
      <c r="L12" s="57" t="s">
        <v>6</v>
      </c>
      <c r="M12" s="57" t="s">
        <v>6</v>
      </c>
      <c r="N12" s="58" t="s">
        <v>4</v>
      </c>
      <c r="O12" s="57" t="s">
        <v>18</v>
      </c>
      <c r="P12" s="63"/>
      <c r="Q12" s="57" t="s">
        <v>14</v>
      </c>
      <c r="R12" s="59" t="s">
        <v>20</v>
      </c>
    </row>
    <row r="13" spans="2:18" ht="12" customHeight="1" thickBot="1">
      <c r="B13" s="3">
        <v>1</v>
      </c>
      <c r="C13" s="89">
        <v>22</v>
      </c>
      <c r="D13" s="90" t="s">
        <v>171</v>
      </c>
      <c r="E13" s="91">
        <v>91</v>
      </c>
      <c r="F13" s="107" t="s">
        <v>159</v>
      </c>
      <c r="G13" s="92">
        <v>0</v>
      </c>
      <c r="H13" s="56">
        <v>0.024903935185185185</v>
      </c>
      <c r="I13" s="64">
        <f aca="true" t="shared" si="0" ref="I13:I33">H13-G13</f>
        <v>0.024903935185185185</v>
      </c>
      <c r="J13" s="68">
        <v>2</v>
      </c>
      <c r="K13" s="68">
        <v>1</v>
      </c>
      <c r="L13" s="68">
        <v>0</v>
      </c>
      <c r="M13" s="68">
        <v>2</v>
      </c>
      <c r="N13" s="23">
        <f aca="true" t="shared" si="1" ref="N13:N33">I13</f>
        <v>0.024903935185185185</v>
      </c>
      <c r="O13" s="71">
        <f aca="true" t="shared" si="2" ref="O13:O33">H13-H$13</f>
        <v>0</v>
      </c>
      <c r="P13" s="60" t="s">
        <v>143</v>
      </c>
      <c r="Q13" s="61">
        <v>30</v>
      </c>
      <c r="R13" s="62">
        <v>9</v>
      </c>
    </row>
    <row r="14" spans="1:18" ht="13.5" thickBot="1">
      <c r="A14">
        <v>2</v>
      </c>
      <c r="B14" s="2">
        <v>2</v>
      </c>
      <c r="C14" s="93">
        <v>23</v>
      </c>
      <c r="D14" s="90" t="s">
        <v>149</v>
      </c>
      <c r="E14" s="91">
        <v>91</v>
      </c>
      <c r="F14" s="107" t="s">
        <v>100</v>
      </c>
      <c r="G14" s="92">
        <v>0</v>
      </c>
      <c r="H14" s="43">
        <v>0.025203703703703704</v>
      </c>
      <c r="I14" s="65">
        <f t="shared" si="0"/>
        <v>0.025203703703703704</v>
      </c>
      <c r="J14" s="69">
        <v>1</v>
      </c>
      <c r="K14" s="69">
        <v>0</v>
      </c>
      <c r="L14" s="69">
        <v>2</v>
      </c>
      <c r="M14" s="69">
        <v>2</v>
      </c>
      <c r="N14" s="24">
        <f t="shared" si="1"/>
        <v>0.025203703703703704</v>
      </c>
      <c r="O14" s="72">
        <f t="shared" si="2"/>
        <v>0.00029976851851851866</v>
      </c>
      <c r="P14" s="39" t="s">
        <v>143</v>
      </c>
      <c r="Q14" s="40">
        <v>29</v>
      </c>
      <c r="R14" s="41">
        <v>7</v>
      </c>
    </row>
    <row r="15" spans="2:18" ht="13.5" thickBot="1">
      <c r="B15" s="2">
        <v>3</v>
      </c>
      <c r="C15" s="93">
        <v>26</v>
      </c>
      <c r="D15" s="90" t="s">
        <v>174</v>
      </c>
      <c r="E15" s="91">
        <v>92</v>
      </c>
      <c r="F15" s="107" t="s">
        <v>159</v>
      </c>
      <c r="G15" s="92">
        <v>0</v>
      </c>
      <c r="H15" s="43">
        <v>0.025747222222222223</v>
      </c>
      <c r="I15" s="65">
        <f t="shared" si="0"/>
        <v>0.025747222222222223</v>
      </c>
      <c r="J15" s="69">
        <v>1</v>
      </c>
      <c r="K15" s="69">
        <v>3</v>
      </c>
      <c r="L15" s="69">
        <v>2</v>
      </c>
      <c r="M15" s="69">
        <v>1</v>
      </c>
      <c r="N15" s="24">
        <f t="shared" si="1"/>
        <v>0.025747222222222223</v>
      </c>
      <c r="O15" s="72">
        <f t="shared" si="2"/>
        <v>0.0008432870370370382</v>
      </c>
      <c r="P15" s="39" t="s">
        <v>143</v>
      </c>
      <c r="Q15" s="61">
        <v>28</v>
      </c>
      <c r="R15" s="41">
        <v>6</v>
      </c>
    </row>
    <row r="16" spans="2:18" ht="13.5" thickBot="1">
      <c r="B16" s="3">
        <v>4</v>
      </c>
      <c r="C16" s="93">
        <v>21</v>
      </c>
      <c r="D16" s="90" t="s">
        <v>165</v>
      </c>
      <c r="E16" s="91">
        <v>91</v>
      </c>
      <c r="F16" s="107" t="s">
        <v>159</v>
      </c>
      <c r="G16" s="92">
        <v>0</v>
      </c>
      <c r="H16" s="43">
        <v>0.02672222222222222</v>
      </c>
      <c r="I16" s="65">
        <f t="shared" si="0"/>
        <v>0.02672222222222222</v>
      </c>
      <c r="J16" s="69">
        <v>3</v>
      </c>
      <c r="K16" s="69">
        <v>2</v>
      </c>
      <c r="L16" s="69">
        <v>4</v>
      </c>
      <c r="M16" s="69">
        <v>1</v>
      </c>
      <c r="N16" s="24">
        <f t="shared" si="1"/>
        <v>0.02672222222222222</v>
      </c>
      <c r="O16" s="72">
        <f t="shared" si="2"/>
        <v>0.001818287037037035</v>
      </c>
      <c r="P16" s="39" t="s">
        <v>182</v>
      </c>
      <c r="Q16" s="40">
        <v>27</v>
      </c>
      <c r="R16" s="41">
        <v>5</v>
      </c>
    </row>
    <row r="17" spans="2:18" ht="13.5" thickBot="1">
      <c r="B17" s="2">
        <v>5</v>
      </c>
      <c r="C17" s="93">
        <v>24</v>
      </c>
      <c r="D17" s="90" t="s">
        <v>160</v>
      </c>
      <c r="E17" s="91">
        <v>91</v>
      </c>
      <c r="F17" s="107" t="s">
        <v>159</v>
      </c>
      <c r="G17" s="92">
        <v>0</v>
      </c>
      <c r="H17" s="43">
        <v>0.027079861111111107</v>
      </c>
      <c r="I17" s="65">
        <f t="shared" si="0"/>
        <v>0.027079861111111107</v>
      </c>
      <c r="J17" s="69">
        <v>3</v>
      </c>
      <c r="K17" s="69">
        <v>2</v>
      </c>
      <c r="L17" s="69">
        <v>4</v>
      </c>
      <c r="M17" s="69">
        <v>2</v>
      </c>
      <c r="N17" s="24">
        <f t="shared" si="1"/>
        <v>0.027079861111111107</v>
      </c>
      <c r="O17" s="72">
        <f t="shared" si="2"/>
        <v>0.0021759259259259214</v>
      </c>
      <c r="P17" s="39" t="s">
        <v>182</v>
      </c>
      <c r="Q17" s="61">
        <v>26</v>
      </c>
      <c r="R17" s="41">
        <v>5</v>
      </c>
    </row>
    <row r="18" spans="2:18" ht="13.5" thickBot="1">
      <c r="B18" s="3">
        <v>6</v>
      </c>
      <c r="C18" s="93">
        <v>25</v>
      </c>
      <c r="D18" s="90" t="s">
        <v>156</v>
      </c>
      <c r="E18" s="91">
        <v>92</v>
      </c>
      <c r="F18" s="107" t="s">
        <v>100</v>
      </c>
      <c r="G18" s="92">
        <v>0</v>
      </c>
      <c r="H18" s="43">
        <v>0.027631944444444445</v>
      </c>
      <c r="I18" s="65">
        <f t="shared" si="0"/>
        <v>0.027631944444444445</v>
      </c>
      <c r="J18" s="69">
        <v>2</v>
      </c>
      <c r="K18" s="69">
        <v>2</v>
      </c>
      <c r="L18" s="69">
        <v>4</v>
      </c>
      <c r="M18" s="69">
        <v>2</v>
      </c>
      <c r="N18" s="24">
        <f t="shared" si="1"/>
        <v>0.027631944444444445</v>
      </c>
      <c r="O18" s="72">
        <f t="shared" si="2"/>
        <v>0.00272800925925926</v>
      </c>
      <c r="P18" s="39" t="s">
        <v>182</v>
      </c>
      <c r="Q18" s="40">
        <v>25</v>
      </c>
      <c r="R18" s="41">
        <v>4</v>
      </c>
    </row>
    <row r="19" spans="2:18" ht="13.5" thickBot="1">
      <c r="B19" s="2">
        <v>7</v>
      </c>
      <c r="C19" s="93">
        <v>28</v>
      </c>
      <c r="D19" s="90" t="s">
        <v>163</v>
      </c>
      <c r="E19" s="91">
        <v>92</v>
      </c>
      <c r="F19" s="107" t="s">
        <v>159</v>
      </c>
      <c r="G19" s="92">
        <v>0</v>
      </c>
      <c r="H19" s="43">
        <v>0.02798032407407407</v>
      </c>
      <c r="I19" s="65">
        <f t="shared" si="0"/>
        <v>0.02798032407407407</v>
      </c>
      <c r="J19" s="69">
        <v>1</v>
      </c>
      <c r="K19" s="69">
        <v>2</v>
      </c>
      <c r="L19" s="69">
        <v>1</v>
      </c>
      <c r="M19" s="69">
        <v>3</v>
      </c>
      <c r="N19" s="24">
        <f t="shared" si="1"/>
        <v>0.02798032407407407</v>
      </c>
      <c r="O19" s="72">
        <f t="shared" si="2"/>
        <v>0.0030763888888888855</v>
      </c>
      <c r="P19" s="39" t="s">
        <v>183</v>
      </c>
      <c r="Q19" s="61">
        <v>24</v>
      </c>
      <c r="R19" s="41">
        <v>4</v>
      </c>
    </row>
    <row r="20" spans="2:18" ht="13.5" thickBot="1">
      <c r="B20" s="3">
        <v>8</v>
      </c>
      <c r="C20" s="93">
        <v>31</v>
      </c>
      <c r="D20" s="90" t="s">
        <v>155</v>
      </c>
      <c r="E20" s="91">
        <v>92</v>
      </c>
      <c r="F20" s="107" t="s">
        <v>100</v>
      </c>
      <c r="G20" s="92">
        <v>0</v>
      </c>
      <c r="H20" s="43">
        <v>0.02821064814814815</v>
      </c>
      <c r="I20" s="65">
        <f t="shared" si="0"/>
        <v>0.02821064814814815</v>
      </c>
      <c r="J20" s="69">
        <v>1</v>
      </c>
      <c r="K20" s="69">
        <v>2</v>
      </c>
      <c r="L20" s="69">
        <v>4</v>
      </c>
      <c r="M20" s="69">
        <v>1</v>
      </c>
      <c r="N20" s="24">
        <f t="shared" si="1"/>
        <v>0.02821064814814815</v>
      </c>
      <c r="O20" s="72">
        <f t="shared" si="2"/>
        <v>0.003306712962962966</v>
      </c>
      <c r="P20" s="39" t="s">
        <v>183</v>
      </c>
      <c r="Q20" s="40">
        <v>23</v>
      </c>
      <c r="R20" s="41">
        <v>3</v>
      </c>
    </row>
    <row r="21" spans="2:18" ht="13.5" thickBot="1">
      <c r="B21" s="2">
        <v>9</v>
      </c>
      <c r="C21" s="93">
        <v>27</v>
      </c>
      <c r="D21" s="90" t="s">
        <v>148</v>
      </c>
      <c r="E21" s="91">
        <v>92</v>
      </c>
      <c r="F21" s="107" t="s">
        <v>47</v>
      </c>
      <c r="G21" s="92">
        <v>0</v>
      </c>
      <c r="H21" s="43">
        <v>0.028361111111111115</v>
      </c>
      <c r="I21" s="65">
        <f t="shared" si="0"/>
        <v>0.028361111111111115</v>
      </c>
      <c r="J21" s="69">
        <v>1</v>
      </c>
      <c r="K21" s="69">
        <v>2</v>
      </c>
      <c r="L21" s="69">
        <v>3</v>
      </c>
      <c r="M21" s="69">
        <v>3</v>
      </c>
      <c r="N21" s="24">
        <f t="shared" si="1"/>
        <v>0.028361111111111115</v>
      </c>
      <c r="O21" s="72">
        <f t="shared" si="2"/>
        <v>0.0034571759259259295</v>
      </c>
      <c r="P21" s="39" t="s">
        <v>183</v>
      </c>
      <c r="Q21" s="61">
        <v>22</v>
      </c>
      <c r="R21" s="41">
        <v>3</v>
      </c>
    </row>
    <row r="22" spans="2:18" ht="13.5" thickBot="1">
      <c r="B22" s="3">
        <v>10</v>
      </c>
      <c r="C22" s="93">
        <v>30</v>
      </c>
      <c r="D22" s="90" t="s">
        <v>145</v>
      </c>
      <c r="E22" s="91">
        <v>92</v>
      </c>
      <c r="F22" s="107" t="s">
        <v>146</v>
      </c>
      <c r="G22" s="92">
        <v>0</v>
      </c>
      <c r="H22" s="43">
        <v>0.02844560185185185</v>
      </c>
      <c r="I22" s="65">
        <f t="shared" si="0"/>
        <v>0.02844560185185185</v>
      </c>
      <c r="J22" s="69">
        <v>2</v>
      </c>
      <c r="K22" s="69">
        <v>2</v>
      </c>
      <c r="L22" s="69">
        <v>2</v>
      </c>
      <c r="M22" s="69">
        <v>4</v>
      </c>
      <c r="N22" s="24">
        <f t="shared" si="1"/>
        <v>0.02844560185185185</v>
      </c>
      <c r="O22" s="72">
        <f t="shared" si="2"/>
        <v>0.003541666666666665</v>
      </c>
      <c r="P22" s="39" t="s">
        <v>183</v>
      </c>
      <c r="Q22" s="40">
        <v>21</v>
      </c>
      <c r="R22" s="41">
        <v>2</v>
      </c>
    </row>
    <row r="23" spans="2:18" ht="13.5" thickBot="1">
      <c r="B23" s="2">
        <v>11</v>
      </c>
      <c r="C23" s="93">
        <v>32</v>
      </c>
      <c r="D23" s="90" t="s">
        <v>150</v>
      </c>
      <c r="E23" s="91">
        <v>93</v>
      </c>
      <c r="F23" s="107" t="s">
        <v>122</v>
      </c>
      <c r="G23" s="92">
        <v>0</v>
      </c>
      <c r="H23" s="43">
        <v>0.029296296296296296</v>
      </c>
      <c r="I23" s="65">
        <f t="shared" si="0"/>
        <v>0.029296296296296296</v>
      </c>
      <c r="J23" s="69">
        <v>1</v>
      </c>
      <c r="K23" s="69">
        <v>1</v>
      </c>
      <c r="L23" s="69">
        <v>1</v>
      </c>
      <c r="M23" s="69">
        <v>3</v>
      </c>
      <c r="N23" s="24">
        <f t="shared" si="1"/>
        <v>0.029296296296296296</v>
      </c>
      <c r="O23" s="72">
        <f t="shared" si="2"/>
        <v>0.004392361111111111</v>
      </c>
      <c r="P23" s="39" t="s">
        <v>183</v>
      </c>
      <c r="Q23" s="61">
        <v>20</v>
      </c>
      <c r="R23" s="41">
        <v>2</v>
      </c>
    </row>
    <row r="24" spans="2:18" ht="13.5" thickBot="1">
      <c r="B24" s="3">
        <v>12</v>
      </c>
      <c r="C24" s="93">
        <v>37</v>
      </c>
      <c r="D24" s="90" t="s">
        <v>157</v>
      </c>
      <c r="E24" s="91">
        <v>91</v>
      </c>
      <c r="F24" s="107" t="s">
        <v>64</v>
      </c>
      <c r="G24" s="92">
        <v>0</v>
      </c>
      <c r="H24" s="43">
        <v>0.03010648148148148</v>
      </c>
      <c r="I24" s="65">
        <f t="shared" si="0"/>
        <v>0.03010648148148148</v>
      </c>
      <c r="J24" s="69">
        <v>0</v>
      </c>
      <c r="K24" s="69">
        <v>2</v>
      </c>
      <c r="L24" s="69">
        <v>2</v>
      </c>
      <c r="M24" s="69">
        <v>0</v>
      </c>
      <c r="N24" s="24">
        <f t="shared" si="1"/>
        <v>0.03010648148148148</v>
      </c>
      <c r="O24" s="72">
        <f t="shared" si="2"/>
        <v>0.005202546296296295</v>
      </c>
      <c r="P24" s="39" t="s">
        <v>183</v>
      </c>
      <c r="Q24" s="40">
        <v>19</v>
      </c>
      <c r="R24" s="41">
        <v>2</v>
      </c>
    </row>
    <row r="25" spans="2:18" ht="13.5" thickBot="1">
      <c r="B25" s="2">
        <v>13</v>
      </c>
      <c r="C25" s="93">
        <v>34</v>
      </c>
      <c r="D25" s="90" t="s">
        <v>158</v>
      </c>
      <c r="E25" s="91">
        <v>91</v>
      </c>
      <c r="F25" s="107" t="s">
        <v>159</v>
      </c>
      <c r="G25" s="92">
        <v>0</v>
      </c>
      <c r="H25" s="43">
        <v>0.030505787037037036</v>
      </c>
      <c r="I25" s="65">
        <f t="shared" si="0"/>
        <v>0.030505787037037036</v>
      </c>
      <c r="J25" s="69">
        <v>5</v>
      </c>
      <c r="K25" s="69">
        <v>4</v>
      </c>
      <c r="L25" s="69">
        <v>1</v>
      </c>
      <c r="M25" s="69">
        <v>2</v>
      </c>
      <c r="N25" s="24">
        <f t="shared" si="1"/>
        <v>0.030505787037037036</v>
      </c>
      <c r="O25" s="72">
        <f t="shared" si="2"/>
        <v>0.005601851851851851</v>
      </c>
      <c r="P25" s="39" t="s">
        <v>183</v>
      </c>
      <c r="Q25" s="61">
        <v>18</v>
      </c>
      <c r="R25" s="41">
        <v>1</v>
      </c>
    </row>
    <row r="26" spans="2:18" ht="13.5" thickBot="1">
      <c r="B26" s="3">
        <v>14</v>
      </c>
      <c r="C26" s="93">
        <v>36</v>
      </c>
      <c r="D26" s="90" t="s">
        <v>162</v>
      </c>
      <c r="E26" s="91">
        <v>92</v>
      </c>
      <c r="F26" s="107" t="s">
        <v>103</v>
      </c>
      <c r="G26" s="92">
        <v>0</v>
      </c>
      <c r="H26" s="43">
        <v>0.03097569444444444</v>
      </c>
      <c r="I26" s="65">
        <f t="shared" si="0"/>
        <v>0.03097569444444444</v>
      </c>
      <c r="J26" s="69">
        <v>2</v>
      </c>
      <c r="K26" s="69">
        <v>2</v>
      </c>
      <c r="L26" s="69">
        <v>2</v>
      </c>
      <c r="M26" s="69">
        <v>2</v>
      </c>
      <c r="N26" s="24">
        <f t="shared" si="1"/>
        <v>0.03097569444444444</v>
      </c>
      <c r="O26" s="72">
        <f t="shared" si="2"/>
        <v>0.006071759259259256</v>
      </c>
      <c r="P26" s="39" t="s">
        <v>183</v>
      </c>
      <c r="Q26" s="40">
        <v>17</v>
      </c>
      <c r="R26" s="41">
        <v>1</v>
      </c>
    </row>
    <row r="27" spans="2:20" ht="13.5" thickBot="1">
      <c r="B27" s="2">
        <v>15</v>
      </c>
      <c r="C27" s="93">
        <v>39</v>
      </c>
      <c r="D27" s="101" t="s">
        <v>169</v>
      </c>
      <c r="E27" s="91">
        <v>93</v>
      </c>
      <c r="F27" s="107" t="s">
        <v>122</v>
      </c>
      <c r="G27" s="92">
        <v>0</v>
      </c>
      <c r="H27" s="43">
        <v>0.03125810185185185</v>
      </c>
      <c r="I27" s="65">
        <f t="shared" si="0"/>
        <v>0.03125810185185185</v>
      </c>
      <c r="J27" s="69">
        <v>5</v>
      </c>
      <c r="K27" s="69">
        <v>0</v>
      </c>
      <c r="L27" s="69">
        <v>4</v>
      </c>
      <c r="M27" s="69">
        <v>1</v>
      </c>
      <c r="N27" s="24">
        <f t="shared" si="1"/>
        <v>0.03125810185185185</v>
      </c>
      <c r="O27" s="72">
        <f t="shared" si="2"/>
        <v>0.006354166666666664</v>
      </c>
      <c r="P27" s="39" t="s">
        <v>183</v>
      </c>
      <c r="Q27" s="61">
        <v>16</v>
      </c>
      <c r="R27" s="41">
        <v>1</v>
      </c>
      <c r="T27" s="67"/>
    </row>
    <row r="28" spans="2:20" ht="13.5" thickBot="1">
      <c r="B28" s="3">
        <v>16</v>
      </c>
      <c r="C28" s="93">
        <v>33</v>
      </c>
      <c r="D28" s="101" t="s">
        <v>168</v>
      </c>
      <c r="E28" s="91">
        <v>92</v>
      </c>
      <c r="F28" s="107" t="s">
        <v>100</v>
      </c>
      <c r="G28" s="92">
        <v>0</v>
      </c>
      <c r="H28" s="43">
        <v>0.03333333333333333</v>
      </c>
      <c r="I28" s="65">
        <f t="shared" si="0"/>
        <v>0.03333333333333333</v>
      </c>
      <c r="J28" s="69">
        <v>4</v>
      </c>
      <c r="K28" s="69">
        <v>1</v>
      </c>
      <c r="L28" s="69">
        <v>4</v>
      </c>
      <c r="M28" s="69">
        <v>3</v>
      </c>
      <c r="N28" s="24">
        <f t="shared" si="1"/>
        <v>0.03333333333333333</v>
      </c>
      <c r="O28" s="72">
        <f t="shared" si="2"/>
        <v>0.008429398148148148</v>
      </c>
      <c r="P28" s="39" t="s">
        <v>183</v>
      </c>
      <c r="Q28" s="40">
        <v>15</v>
      </c>
      <c r="R28" s="41">
        <v>1</v>
      </c>
      <c r="S28" s="96"/>
      <c r="T28" s="67"/>
    </row>
    <row r="29" spans="2:20" ht="13.5" thickBot="1">
      <c r="B29" s="2">
        <v>17</v>
      </c>
      <c r="C29" s="93">
        <v>46</v>
      </c>
      <c r="D29" s="102" t="s">
        <v>173</v>
      </c>
      <c r="E29" s="95">
        <v>92</v>
      </c>
      <c r="F29" s="108" t="s">
        <v>64</v>
      </c>
      <c r="G29" s="92">
        <v>0</v>
      </c>
      <c r="H29" s="43">
        <v>0.034596064814814816</v>
      </c>
      <c r="I29" s="65">
        <f>H29-G29</f>
        <v>0.034596064814814816</v>
      </c>
      <c r="J29" s="69">
        <v>0</v>
      </c>
      <c r="K29" s="69">
        <v>1</v>
      </c>
      <c r="L29" s="69">
        <v>2</v>
      </c>
      <c r="M29" s="69">
        <v>2</v>
      </c>
      <c r="N29" s="24">
        <f>I29</f>
        <v>0.034596064814814816</v>
      </c>
      <c r="O29" s="72">
        <f>H29-H$13</f>
        <v>0.00969212962962963</v>
      </c>
      <c r="P29" s="39" t="s">
        <v>183</v>
      </c>
      <c r="Q29" s="61">
        <v>14</v>
      </c>
      <c r="R29" s="41"/>
      <c r="S29" s="96"/>
      <c r="T29" s="67"/>
    </row>
    <row r="30" spans="2:20" ht="13.5" thickBot="1">
      <c r="B30" s="3">
        <v>18</v>
      </c>
      <c r="C30" s="93">
        <v>41</v>
      </c>
      <c r="D30" s="90" t="s">
        <v>147</v>
      </c>
      <c r="E30" s="91">
        <v>92</v>
      </c>
      <c r="F30" s="107" t="s">
        <v>103</v>
      </c>
      <c r="G30" s="92">
        <v>0</v>
      </c>
      <c r="H30" s="43">
        <v>0.03466782407407407</v>
      </c>
      <c r="I30" s="65">
        <f>H30-G30</f>
        <v>0.03466782407407407</v>
      </c>
      <c r="J30" s="69">
        <v>2</v>
      </c>
      <c r="K30" s="69">
        <v>4</v>
      </c>
      <c r="L30" s="69">
        <v>1</v>
      </c>
      <c r="M30" s="69">
        <v>2</v>
      </c>
      <c r="N30" s="24">
        <f>I30</f>
        <v>0.03466782407407407</v>
      </c>
      <c r="O30" s="72">
        <f>H30-H$13</f>
        <v>0.009763888888888888</v>
      </c>
      <c r="P30" s="39" t="s">
        <v>183</v>
      </c>
      <c r="Q30" s="40">
        <v>13</v>
      </c>
      <c r="R30" s="41"/>
      <c r="S30" s="96"/>
      <c r="T30" s="67"/>
    </row>
    <row r="31" spans="2:20" ht="13.5" thickBot="1">
      <c r="B31" s="2">
        <v>19</v>
      </c>
      <c r="C31" s="93">
        <v>43</v>
      </c>
      <c r="D31" s="90" t="s">
        <v>154</v>
      </c>
      <c r="E31" s="91">
        <v>93</v>
      </c>
      <c r="F31" s="107" t="s">
        <v>64</v>
      </c>
      <c r="G31" s="92">
        <v>0</v>
      </c>
      <c r="H31" s="43">
        <v>0.036398148148148145</v>
      </c>
      <c r="I31" s="65">
        <f>H31-G31</f>
        <v>0.036398148148148145</v>
      </c>
      <c r="J31" s="69">
        <v>2</v>
      </c>
      <c r="K31" s="69">
        <v>2</v>
      </c>
      <c r="L31" s="69">
        <v>3</v>
      </c>
      <c r="M31" s="69">
        <v>5</v>
      </c>
      <c r="N31" s="24">
        <f>I31</f>
        <v>0.036398148148148145</v>
      </c>
      <c r="O31" s="72">
        <f>H31-H$13</f>
        <v>0.01149421296296296</v>
      </c>
      <c r="P31" s="39" t="s">
        <v>183</v>
      </c>
      <c r="Q31" s="61">
        <v>12</v>
      </c>
      <c r="R31" s="41"/>
      <c r="S31" s="96"/>
      <c r="T31" s="67"/>
    </row>
    <row r="32" spans="2:20" ht="13.5" thickBot="1">
      <c r="B32" s="3">
        <v>20</v>
      </c>
      <c r="C32" s="93">
        <v>38</v>
      </c>
      <c r="D32" s="90" t="s">
        <v>172</v>
      </c>
      <c r="E32" s="91">
        <v>92</v>
      </c>
      <c r="F32" s="107" t="s">
        <v>64</v>
      </c>
      <c r="G32" s="92">
        <v>0</v>
      </c>
      <c r="H32" s="43">
        <v>0.037092592592592594</v>
      </c>
      <c r="I32" s="65">
        <f>H32-G32</f>
        <v>0.037092592592592594</v>
      </c>
      <c r="J32" s="69">
        <v>3</v>
      </c>
      <c r="K32" s="69">
        <v>4</v>
      </c>
      <c r="L32" s="69">
        <v>3</v>
      </c>
      <c r="M32" s="69">
        <v>3</v>
      </c>
      <c r="N32" s="24">
        <f>I32</f>
        <v>0.037092592592592594</v>
      </c>
      <c r="O32" s="72">
        <f>H32-H$13</f>
        <v>0.012188657407407408</v>
      </c>
      <c r="P32" s="39" t="s">
        <v>183</v>
      </c>
      <c r="Q32" s="40">
        <v>11</v>
      </c>
      <c r="R32" s="41"/>
      <c r="S32" s="96"/>
      <c r="T32" s="67"/>
    </row>
    <row r="33" spans="2:20" ht="13.5" thickBot="1">
      <c r="B33" s="2">
        <v>21</v>
      </c>
      <c r="C33" s="93">
        <v>44</v>
      </c>
      <c r="D33" s="90" t="s">
        <v>152</v>
      </c>
      <c r="E33" s="91">
        <v>91</v>
      </c>
      <c r="F33" s="107" t="s">
        <v>104</v>
      </c>
      <c r="G33" s="92">
        <v>0</v>
      </c>
      <c r="H33" s="43">
        <v>0.03754976851851852</v>
      </c>
      <c r="I33" s="65">
        <f t="shared" si="0"/>
        <v>0.03754976851851852</v>
      </c>
      <c r="J33" s="69">
        <v>2</v>
      </c>
      <c r="K33" s="69">
        <v>3</v>
      </c>
      <c r="L33" s="69">
        <v>4</v>
      </c>
      <c r="M33" s="69">
        <v>4</v>
      </c>
      <c r="N33" s="24">
        <f t="shared" si="1"/>
        <v>0.03754976851851852</v>
      </c>
      <c r="O33" s="72">
        <f t="shared" si="2"/>
        <v>0.012645833333333332</v>
      </c>
      <c r="P33" s="39" t="s">
        <v>183</v>
      </c>
      <c r="Q33" s="61">
        <v>10</v>
      </c>
      <c r="R33" s="41"/>
      <c r="S33" s="96"/>
      <c r="T33" s="67"/>
    </row>
    <row r="34" spans="2:19" ht="13.5" thickBot="1">
      <c r="B34" s="3">
        <v>22</v>
      </c>
      <c r="C34" s="93">
        <v>48</v>
      </c>
      <c r="D34" s="90" t="s">
        <v>164</v>
      </c>
      <c r="E34" s="91">
        <v>92</v>
      </c>
      <c r="F34" s="107" t="s">
        <v>103</v>
      </c>
      <c r="G34" s="92">
        <v>0</v>
      </c>
      <c r="H34" s="43">
        <v>0.042513888888888886</v>
      </c>
      <c r="I34" s="65">
        <f>H34-G34</f>
        <v>0.042513888888888886</v>
      </c>
      <c r="J34" s="69">
        <v>4</v>
      </c>
      <c r="K34" s="69">
        <v>5</v>
      </c>
      <c r="L34" s="69">
        <v>2</v>
      </c>
      <c r="M34" s="69">
        <v>4</v>
      </c>
      <c r="N34" s="24">
        <f>I34</f>
        <v>0.042513888888888886</v>
      </c>
      <c r="O34" s="72">
        <f>H34-H$13</f>
        <v>0.0176099537037037</v>
      </c>
      <c r="P34" s="39" t="s">
        <v>183</v>
      </c>
      <c r="Q34" s="40">
        <v>9</v>
      </c>
      <c r="R34" s="41"/>
      <c r="S34" s="96"/>
    </row>
    <row r="35" spans="2:19" ht="12.75">
      <c r="B35" s="2">
        <v>23</v>
      </c>
      <c r="C35" s="93">
        <v>49</v>
      </c>
      <c r="D35" s="90" t="s">
        <v>144</v>
      </c>
      <c r="E35" s="91">
        <v>93</v>
      </c>
      <c r="F35" s="107" t="s">
        <v>39</v>
      </c>
      <c r="G35" s="92">
        <v>0</v>
      </c>
      <c r="H35" s="43">
        <v>0.04312152777777778</v>
      </c>
      <c r="I35" s="65">
        <f>H35-G35</f>
        <v>0.04312152777777778</v>
      </c>
      <c r="J35" s="69">
        <v>5</v>
      </c>
      <c r="K35" s="69">
        <v>2</v>
      </c>
      <c r="L35" s="69">
        <v>4</v>
      </c>
      <c r="M35" s="69">
        <v>3</v>
      </c>
      <c r="N35" s="24">
        <f>I35</f>
        <v>0.04312152777777778</v>
      </c>
      <c r="O35" s="72">
        <f>H35-H$13</f>
        <v>0.018217592592592594</v>
      </c>
      <c r="P35" s="39" t="s">
        <v>183</v>
      </c>
      <c r="Q35" s="61">
        <v>8</v>
      </c>
      <c r="R35" s="41"/>
      <c r="S35" s="96"/>
    </row>
    <row r="36" spans="3:6" ht="12.75">
      <c r="C36" s="26"/>
      <c r="D36" s="73" t="s">
        <v>186</v>
      </c>
      <c r="E36" s="10"/>
      <c r="F36" s="15"/>
    </row>
    <row r="37" spans="3:6" ht="12.75" customHeight="1">
      <c r="C37" s="97">
        <v>35</v>
      </c>
      <c r="D37" s="104" t="s">
        <v>153</v>
      </c>
      <c r="E37" s="98">
        <v>92</v>
      </c>
      <c r="F37" s="87" t="s">
        <v>122</v>
      </c>
    </row>
    <row r="38" spans="3:6" ht="13.5" customHeight="1">
      <c r="C38" s="97">
        <v>40</v>
      </c>
      <c r="D38" s="104" t="s">
        <v>161</v>
      </c>
      <c r="E38" s="98">
        <v>91</v>
      </c>
      <c r="F38" s="87" t="s">
        <v>103</v>
      </c>
    </row>
    <row r="39" spans="3:6" ht="12.75">
      <c r="C39" s="97">
        <v>50</v>
      </c>
      <c r="D39" s="104" t="s">
        <v>175</v>
      </c>
      <c r="E39" s="98">
        <v>92</v>
      </c>
      <c r="F39" s="87" t="s">
        <v>103</v>
      </c>
    </row>
    <row r="40" spans="4:16" ht="12.75">
      <c r="D40" s="74" t="s">
        <v>187</v>
      </c>
      <c r="P40" s="29"/>
    </row>
    <row r="41" spans="3:16" ht="15.75">
      <c r="C41" s="97">
        <v>29</v>
      </c>
      <c r="D41" s="104" t="s">
        <v>170</v>
      </c>
      <c r="E41" s="98">
        <v>91</v>
      </c>
      <c r="F41" s="87" t="s">
        <v>159</v>
      </c>
      <c r="J41" s="4"/>
      <c r="K41" s="4"/>
      <c r="L41" s="19"/>
      <c r="M41" s="19"/>
      <c r="N41" s="1"/>
      <c r="O41" s="28"/>
      <c r="P41" s="29"/>
    </row>
    <row r="42" spans="3:6" ht="12.75">
      <c r="C42" s="97">
        <v>42</v>
      </c>
      <c r="D42" s="104" t="s">
        <v>151</v>
      </c>
      <c r="E42" s="98">
        <v>92</v>
      </c>
      <c r="F42" s="87" t="s">
        <v>34</v>
      </c>
    </row>
    <row r="43" spans="3:6" ht="12.75">
      <c r="C43" s="97">
        <v>45</v>
      </c>
      <c r="D43" s="104" t="s">
        <v>167</v>
      </c>
      <c r="E43" s="98">
        <v>92</v>
      </c>
      <c r="F43" s="87" t="s">
        <v>146</v>
      </c>
    </row>
    <row r="44" spans="3:6" ht="12.75">
      <c r="C44" s="97">
        <v>47</v>
      </c>
      <c r="D44" s="104" t="s">
        <v>166</v>
      </c>
      <c r="E44" s="98">
        <v>91</v>
      </c>
      <c r="F44" s="87" t="s">
        <v>100</v>
      </c>
    </row>
    <row r="45" spans="3:6" ht="12.75">
      <c r="C45" s="97"/>
      <c r="D45" s="106" t="s">
        <v>189</v>
      </c>
      <c r="E45" s="98"/>
      <c r="F45" s="87"/>
    </row>
    <row r="46" spans="3:12" ht="12.75">
      <c r="C46" s="97">
        <v>33</v>
      </c>
      <c r="D46" s="104" t="s">
        <v>168</v>
      </c>
      <c r="E46" s="98">
        <v>92</v>
      </c>
      <c r="F46" s="87" t="s">
        <v>100</v>
      </c>
      <c r="J46" s="88" t="s">
        <v>185</v>
      </c>
      <c r="K46" s="88"/>
      <c r="L46" s="88"/>
    </row>
    <row r="49" spans="14:19" ht="15.75">
      <c r="N49" s="4" t="s">
        <v>11</v>
      </c>
      <c r="O49" s="4"/>
      <c r="P49" s="19"/>
      <c r="Q49" s="19"/>
      <c r="R49" s="1"/>
      <c r="S49" s="28"/>
    </row>
    <row r="50" spans="14:19" ht="15.75">
      <c r="N50" s="4"/>
      <c r="O50" s="4"/>
      <c r="P50" s="19"/>
      <c r="Q50" s="19"/>
      <c r="R50" s="1"/>
      <c r="S50" s="28"/>
    </row>
    <row r="51" spans="14:19" ht="15.75">
      <c r="N51" s="4" t="s">
        <v>137</v>
      </c>
      <c r="O51" s="4"/>
      <c r="P51" s="19"/>
      <c r="Q51" s="19"/>
      <c r="R51" s="1"/>
      <c r="S51" s="28"/>
    </row>
  </sheetData>
  <mergeCells count="5">
    <mergeCell ref="J11:M11"/>
    <mergeCell ref="B1:R1"/>
    <mergeCell ref="B2:R2"/>
    <mergeCell ref="A3:R3"/>
    <mergeCell ref="A5:R5"/>
  </mergeCells>
  <printOptions/>
  <pageMargins left="0.5905511811023623" right="0" top="0.5905511811023623" bottom="0" header="0" footer="0"/>
  <pageSetup horizontalDpi="360" verticalDpi="360" orientation="portrait" paperSize="9" r:id="rId4"/>
  <drawing r:id="rId3"/>
  <legacyDrawing r:id="rId2"/>
  <oleObjects>
    <oleObject progId="Word.Document.8" shapeId="1171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2009-02-08T14:12:48Z</cp:lastPrinted>
  <dcterms:created xsi:type="dcterms:W3CDTF">1999-05-14T07:47:19Z</dcterms:created>
  <dcterms:modified xsi:type="dcterms:W3CDTF">2009-02-08T14:30:03Z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