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135" windowWidth="18885" windowHeight="8730"/>
  </bookViews>
  <sheets>
    <sheet name="Dz 95-98" sheetId="1" r:id="rId1"/>
    <sheet name="Klasyk Dz 95-98" sheetId="2" r:id="rId2"/>
    <sheet name="Chł 95-98" sheetId="3" r:id="rId3"/>
    <sheet name="Sztafety" sheetId="4" r:id="rId4"/>
    <sheet name="Ranking Szkół" sheetId="5" r:id="rId5"/>
  </sheets>
  <definedNames>
    <definedName name="_xlnm._FilterDatabase" localSheetId="2" hidden="1">'Chł 95-98'!$B$7:$F$15</definedName>
    <definedName name="_xlnm._FilterDatabase" localSheetId="0" hidden="1">'Dz 95-98'!$B$7:$F$10</definedName>
    <definedName name="_xlnm._FilterDatabase" localSheetId="1" hidden="1">'Klasyk Dz 95-98'!$B$7:$F$12</definedName>
    <definedName name="_xlnm._FilterDatabase" localSheetId="4" hidden="1">'Ranking Szkół'!$B$22:$C$24</definedName>
  </definedNames>
  <calcPr calcId="145621"/>
</workbook>
</file>

<file path=xl/calcChain.xml><?xml version="1.0" encoding="utf-8"?>
<calcChain xmlns="http://schemas.openxmlformats.org/spreadsheetml/2006/main">
  <c r="C32" i="5" l="1"/>
  <c r="C31" i="5"/>
  <c r="C15" i="5"/>
  <c r="C16" i="5"/>
  <c r="E8" i="5"/>
  <c r="E9" i="5"/>
  <c r="E7" i="5"/>
  <c r="D7" i="5"/>
  <c r="C8" i="5"/>
</calcChain>
</file>

<file path=xl/sharedStrings.xml><?xml version="1.0" encoding="utf-8"?>
<sst xmlns="http://schemas.openxmlformats.org/spreadsheetml/2006/main" count="135" uniqueCount="61">
  <si>
    <t>LICEALIADA MŁODZIEŻY SZKOLNEJ</t>
  </si>
  <si>
    <t>PŁYWALNIA COS</t>
  </si>
  <si>
    <t>Styl dowolny</t>
  </si>
  <si>
    <t>50 m</t>
  </si>
  <si>
    <t xml:space="preserve">Dziewczęta 1995 – 1998    </t>
  </si>
  <si>
    <t>kl. IV - I</t>
  </si>
  <si>
    <t>11-06-2015</t>
  </si>
  <si>
    <t>godz. 11:00</t>
  </si>
  <si>
    <t>Styl klasyczny</t>
  </si>
  <si>
    <t>Chłopcy 1995 – 1998</t>
  </si>
  <si>
    <t>Nazwisko i imię</t>
  </si>
  <si>
    <t>Rok</t>
  </si>
  <si>
    <t>Szkoła</t>
  </si>
  <si>
    <t>Karp Jerzy</t>
  </si>
  <si>
    <t>LO STO</t>
  </si>
  <si>
    <t>Marduła Maria</t>
  </si>
  <si>
    <t>Walas Anna</t>
  </si>
  <si>
    <t>Zając Eliza</t>
  </si>
  <si>
    <t>Pawlikowski Krzysztof</t>
  </si>
  <si>
    <t>Skupień Paweł</t>
  </si>
  <si>
    <t>Pawlikowski Maciej</t>
  </si>
  <si>
    <t>Zieliński Szymon</t>
  </si>
  <si>
    <t>Tor</t>
  </si>
  <si>
    <t>Ferenczak Julia</t>
  </si>
  <si>
    <t>ZSHT</t>
  </si>
  <si>
    <t>Rodziewicz Patrycja</t>
  </si>
  <si>
    <t>Gałdyn Paulina</t>
  </si>
  <si>
    <t>Gaj Weronika</t>
  </si>
  <si>
    <t>Lorek Mateusz</t>
  </si>
  <si>
    <t>Łacek Mateusz</t>
  </si>
  <si>
    <t>Rejdych Adrian</t>
  </si>
  <si>
    <t>Grela Grzegorz</t>
  </si>
  <si>
    <t>Czas</t>
  </si>
  <si>
    <t>Dominik Kacper</t>
  </si>
  <si>
    <t>Gim 2</t>
  </si>
  <si>
    <t>PK</t>
  </si>
  <si>
    <t>SZTAFETY</t>
  </si>
  <si>
    <t>M</t>
  </si>
  <si>
    <t>DSQ</t>
  </si>
  <si>
    <t>Dziewczęta</t>
  </si>
  <si>
    <t xml:space="preserve">Szkoła </t>
  </si>
  <si>
    <t xml:space="preserve">ZSO </t>
  </si>
  <si>
    <t>Punkty</t>
  </si>
  <si>
    <t>Chłopcy</t>
  </si>
  <si>
    <t>RAZEM</t>
  </si>
  <si>
    <t xml:space="preserve">(Marduła Maria, Walas Anna, </t>
  </si>
  <si>
    <t>Zieliński Krzysztof, Pawlikowski Krzysztof)</t>
  </si>
  <si>
    <t>(Ferenczak Julia, Gaj Weronika,</t>
  </si>
  <si>
    <t>Lorek Mateusz, Rejdych Adrian)</t>
  </si>
  <si>
    <t>1:01,59</t>
  </si>
  <si>
    <t>1:06,43</t>
  </si>
  <si>
    <t>1:12,28</t>
  </si>
  <si>
    <t>1:09,52</t>
  </si>
  <si>
    <t>1:17,20</t>
  </si>
  <si>
    <t>PKT</t>
  </si>
  <si>
    <t>Sztafety</t>
  </si>
  <si>
    <t>Punkty dowolny</t>
  </si>
  <si>
    <t>Punkty klasyk</t>
  </si>
  <si>
    <t>Razem</t>
  </si>
  <si>
    <t xml:space="preserve">LO ZSO </t>
  </si>
  <si>
    <t>LO ZSO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</si>
</sst>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3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5803</xdr:rowOff>
    </xdr:from>
    <xdr:to>
      <xdr:col>5</xdr:col>
      <xdr:colOff>676275</xdr:colOff>
      <xdr:row>4</xdr:row>
      <xdr:rowOff>161924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196303"/>
          <a:ext cx="1314450" cy="70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</xdr:row>
      <xdr:rowOff>9525</xdr:rowOff>
    </xdr:from>
    <xdr:to>
      <xdr:col>5</xdr:col>
      <xdr:colOff>666750</xdr:colOff>
      <xdr:row>4</xdr:row>
      <xdr:rowOff>165646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200025"/>
          <a:ext cx="1314450" cy="70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</xdr:row>
      <xdr:rowOff>19050</xdr:rowOff>
    </xdr:from>
    <xdr:to>
      <xdr:col>5</xdr:col>
      <xdr:colOff>657225</xdr:colOff>
      <xdr:row>4</xdr:row>
      <xdr:rowOff>175171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209550"/>
          <a:ext cx="1314450" cy="70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</xdr:colOff>
      <xdr:row>0</xdr:row>
      <xdr:rowOff>58117</xdr:rowOff>
    </xdr:from>
    <xdr:to>
      <xdr:col>3</xdr:col>
      <xdr:colOff>942974</xdr:colOff>
      <xdr:row>2</xdr:row>
      <xdr:rowOff>175171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4" y="58117"/>
          <a:ext cx="923925" cy="4980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123824</xdr:rowOff>
    </xdr:from>
    <xdr:to>
      <xdr:col>3</xdr:col>
      <xdr:colOff>1090131</xdr:colOff>
      <xdr:row>3</xdr:row>
      <xdr:rowOff>123825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123824"/>
          <a:ext cx="1042506" cy="56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M14" sqref="M14"/>
    </sheetView>
  </sheetViews>
  <sheetFormatPr defaultRowHeight="14.25"/>
  <cols>
    <col min="1" max="1" width="4.75" customWidth="1"/>
    <col min="2" max="2" width="18.25" customWidth="1"/>
    <col min="3" max="3" width="12.875" style="3" customWidth="1"/>
    <col min="4" max="4" width="11.5" style="3" customWidth="1"/>
    <col min="5" max="6" width="9" style="3"/>
  </cols>
  <sheetData>
    <row r="1" spans="1:8" ht="15.75">
      <c r="B1" s="13" t="s">
        <v>0</v>
      </c>
    </row>
    <row r="2" spans="1:8">
      <c r="A2" t="s">
        <v>1</v>
      </c>
      <c r="C2" s="3" t="s">
        <v>6</v>
      </c>
      <c r="D2" s="3" t="s">
        <v>7</v>
      </c>
    </row>
    <row r="4" spans="1:8" ht="15">
      <c r="A4" s="2" t="s">
        <v>2</v>
      </c>
      <c r="D4" s="5" t="s">
        <v>3</v>
      </c>
    </row>
    <row r="5" spans="1:8" ht="15">
      <c r="A5" s="2" t="s">
        <v>4</v>
      </c>
      <c r="D5" s="4" t="s">
        <v>5</v>
      </c>
    </row>
    <row r="7" spans="1:8" ht="15">
      <c r="A7" s="8" t="s">
        <v>37</v>
      </c>
      <c r="B7" s="8" t="s">
        <v>10</v>
      </c>
      <c r="C7" s="8" t="s">
        <v>11</v>
      </c>
      <c r="D7" s="8" t="s">
        <v>12</v>
      </c>
      <c r="E7" s="8" t="s">
        <v>22</v>
      </c>
      <c r="F7" s="8" t="s">
        <v>32</v>
      </c>
      <c r="G7" s="8" t="s">
        <v>54</v>
      </c>
      <c r="H7" s="24"/>
    </row>
    <row r="8" spans="1:8">
      <c r="A8" s="7">
        <v>1</v>
      </c>
      <c r="B8" s="6" t="s">
        <v>23</v>
      </c>
      <c r="C8" s="7">
        <v>1997</v>
      </c>
      <c r="D8" s="7" t="s">
        <v>24</v>
      </c>
      <c r="E8" s="7">
        <v>3</v>
      </c>
      <c r="F8" s="11">
        <v>38.6</v>
      </c>
      <c r="G8" s="23">
        <v>20</v>
      </c>
      <c r="H8" s="24"/>
    </row>
    <row r="9" spans="1:8">
      <c r="A9" s="7">
        <v>2</v>
      </c>
      <c r="B9" s="6" t="s">
        <v>15</v>
      </c>
      <c r="C9" s="7">
        <v>1997</v>
      </c>
      <c r="D9" s="7" t="s">
        <v>60</v>
      </c>
      <c r="E9" s="7">
        <v>2</v>
      </c>
      <c r="F9" s="7">
        <v>39.630000000000003</v>
      </c>
      <c r="G9" s="23">
        <v>18</v>
      </c>
      <c r="H9" s="24"/>
    </row>
    <row r="10" spans="1:8">
      <c r="A10" s="7">
        <v>3</v>
      </c>
      <c r="B10" s="6" t="s">
        <v>16</v>
      </c>
      <c r="C10" s="7">
        <v>1997</v>
      </c>
      <c r="D10" s="7" t="s">
        <v>60</v>
      </c>
      <c r="E10" s="7">
        <v>4</v>
      </c>
      <c r="F10" s="7">
        <v>42.44</v>
      </c>
      <c r="G10" s="23">
        <v>16</v>
      </c>
      <c r="H10" s="2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L21" sqref="L21"/>
    </sheetView>
  </sheetViews>
  <sheetFormatPr defaultRowHeight="14.25"/>
  <cols>
    <col min="1" max="1" width="5.5" customWidth="1"/>
    <col min="2" max="2" width="18.25" customWidth="1"/>
    <col min="3" max="3" width="13.375" style="3" customWidth="1"/>
    <col min="4" max="4" width="10.125" style="3" customWidth="1"/>
    <col min="5" max="6" width="9" style="3"/>
  </cols>
  <sheetData>
    <row r="1" spans="1:8" ht="15.75">
      <c r="B1" s="13" t="s">
        <v>0</v>
      </c>
    </row>
    <row r="2" spans="1:8">
      <c r="A2" t="s">
        <v>1</v>
      </c>
      <c r="C2" s="3" t="s">
        <v>6</v>
      </c>
      <c r="D2" s="3" t="s">
        <v>7</v>
      </c>
    </row>
    <row r="4" spans="1:8" ht="15">
      <c r="A4" s="2" t="s">
        <v>8</v>
      </c>
      <c r="D4" s="4" t="s">
        <v>3</v>
      </c>
    </row>
    <row r="5" spans="1:8" ht="15">
      <c r="A5" s="2" t="s">
        <v>4</v>
      </c>
      <c r="D5" s="4" t="s">
        <v>5</v>
      </c>
    </row>
    <row r="7" spans="1:8" ht="15">
      <c r="A7" s="8" t="s">
        <v>37</v>
      </c>
      <c r="B7" s="8" t="s">
        <v>10</v>
      </c>
      <c r="C7" s="8" t="s">
        <v>11</v>
      </c>
      <c r="D7" s="8" t="s">
        <v>12</v>
      </c>
      <c r="E7" s="8" t="s">
        <v>22</v>
      </c>
      <c r="F7" s="8" t="s">
        <v>32</v>
      </c>
      <c r="G7" s="8" t="s">
        <v>54</v>
      </c>
    </row>
    <row r="8" spans="1:8">
      <c r="A8" s="7">
        <v>1</v>
      </c>
      <c r="B8" s="6" t="s">
        <v>23</v>
      </c>
      <c r="C8" s="7">
        <v>1997</v>
      </c>
      <c r="D8" s="7" t="s">
        <v>24</v>
      </c>
      <c r="E8" s="7">
        <v>2</v>
      </c>
      <c r="F8" s="11">
        <v>49.73</v>
      </c>
      <c r="G8" s="23">
        <v>20</v>
      </c>
      <c r="H8" s="24"/>
    </row>
    <row r="9" spans="1:8">
      <c r="A9" s="7">
        <v>2</v>
      </c>
      <c r="B9" s="6" t="s">
        <v>27</v>
      </c>
      <c r="C9" s="7">
        <v>1996</v>
      </c>
      <c r="D9" s="7" t="s">
        <v>24</v>
      </c>
      <c r="E9" s="7">
        <v>5</v>
      </c>
      <c r="F9" s="11">
        <v>58.19</v>
      </c>
      <c r="G9" s="23">
        <v>18</v>
      </c>
      <c r="H9" s="24"/>
    </row>
    <row r="10" spans="1:8">
      <c r="A10" s="7">
        <v>3</v>
      </c>
      <c r="B10" s="6" t="s">
        <v>17</v>
      </c>
      <c r="C10" s="7">
        <v>1997</v>
      </c>
      <c r="D10" s="7" t="s">
        <v>60</v>
      </c>
      <c r="E10" s="7">
        <v>1</v>
      </c>
      <c r="F10" s="19" t="s">
        <v>49</v>
      </c>
      <c r="G10" s="3">
        <v>16</v>
      </c>
      <c r="H10" s="24"/>
    </row>
    <row r="11" spans="1:8">
      <c r="A11" s="7">
        <v>4</v>
      </c>
      <c r="B11" s="6" t="s">
        <v>26</v>
      </c>
      <c r="C11" s="7">
        <v>1996</v>
      </c>
      <c r="D11" s="7" t="s">
        <v>24</v>
      </c>
      <c r="E11" s="7">
        <v>4</v>
      </c>
      <c r="F11" s="19" t="s">
        <v>50</v>
      </c>
      <c r="G11" s="3">
        <v>14</v>
      </c>
      <c r="H11" s="24"/>
    </row>
    <row r="12" spans="1:8">
      <c r="A12" s="7">
        <v>5</v>
      </c>
      <c r="B12" s="6" t="s">
        <v>25</v>
      </c>
      <c r="C12" s="7">
        <v>1997</v>
      </c>
      <c r="D12" s="7" t="s">
        <v>24</v>
      </c>
      <c r="E12" s="7">
        <v>3</v>
      </c>
      <c r="F12" s="19" t="s">
        <v>51</v>
      </c>
      <c r="G12" s="3">
        <v>12</v>
      </c>
      <c r="H12" s="24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3" sqref="D13"/>
    </sheetView>
  </sheetViews>
  <sheetFormatPr defaultRowHeight="14.25"/>
  <cols>
    <col min="1" max="1" width="5" customWidth="1"/>
    <col min="2" max="2" width="20.25" customWidth="1"/>
    <col min="3" max="3" width="14.125" style="3" customWidth="1"/>
    <col min="4" max="4" width="12" style="3" customWidth="1"/>
  </cols>
  <sheetData>
    <row r="1" spans="1:8" ht="15">
      <c r="B1" s="1" t="s">
        <v>0</v>
      </c>
    </row>
    <row r="2" spans="1:8">
      <c r="A2" t="s">
        <v>1</v>
      </c>
      <c r="C2" s="3" t="s">
        <v>6</v>
      </c>
      <c r="D2" s="3" t="s">
        <v>7</v>
      </c>
    </row>
    <row r="4" spans="1:8" ht="15">
      <c r="A4" s="2" t="s">
        <v>2</v>
      </c>
      <c r="D4" s="4" t="s">
        <v>3</v>
      </c>
    </row>
    <row r="5" spans="1:8" ht="15">
      <c r="A5" s="2" t="s">
        <v>9</v>
      </c>
      <c r="D5" s="4" t="s">
        <v>5</v>
      </c>
    </row>
    <row r="7" spans="1:8" ht="15">
      <c r="A7" s="8" t="s">
        <v>37</v>
      </c>
      <c r="B7" s="8" t="s">
        <v>10</v>
      </c>
      <c r="C7" s="8" t="s">
        <v>11</v>
      </c>
      <c r="D7" s="8" t="s">
        <v>12</v>
      </c>
      <c r="E7" s="8" t="s">
        <v>22</v>
      </c>
      <c r="F7" s="8" t="s">
        <v>32</v>
      </c>
      <c r="G7" s="8" t="s">
        <v>54</v>
      </c>
    </row>
    <row r="8" spans="1:8">
      <c r="A8" s="7">
        <v>1</v>
      </c>
      <c r="B8" s="6" t="s">
        <v>13</v>
      </c>
      <c r="C8" s="7">
        <v>1998</v>
      </c>
      <c r="D8" s="7" t="s">
        <v>14</v>
      </c>
      <c r="E8" s="7">
        <v>2</v>
      </c>
      <c r="F8" s="11">
        <v>28.04</v>
      </c>
      <c r="G8" s="23">
        <v>20</v>
      </c>
      <c r="H8" s="24"/>
    </row>
    <row r="9" spans="1:8">
      <c r="A9" s="7">
        <v>2</v>
      </c>
      <c r="B9" s="6" t="s">
        <v>21</v>
      </c>
      <c r="C9" s="7">
        <v>1997</v>
      </c>
      <c r="D9" s="7" t="s">
        <v>60</v>
      </c>
      <c r="E9" s="7">
        <v>4</v>
      </c>
      <c r="F9" s="11">
        <v>28.52</v>
      </c>
      <c r="G9" s="23">
        <v>18</v>
      </c>
      <c r="H9" s="24"/>
    </row>
    <row r="10" spans="1:8">
      <c r="A10" s="7">
        <v>3</v>
      </c>
      <c r="B10" s="6" t="s">
        <v>18</v>
      </c>
      <c r="C10" s="7">
        <v>1998</v>
      </c>
      <c r="D10" s="7" t="s">
        <v>60</v>
      </c>
      <c r="E10" s="7">
        <v>3</v>
      </c>
      <c r="F10" s="11">
        <v>31.72</v>
      </c>
      <c r="G10" s="23">
        <v>16</v>
      </c>
      <c r="H10" s="24"/>
    </row>
    <row r="11" spans="1:8">
      <c r="A11" s="7">
        <v>4</v>
      </c>
      <c r="B11" s="6" t="s">
        <v>20</v>
      </c>
      <c r="C11" s="7">
        <v>1998</v>
      </c>
      <c r="D11" s="7" t="s">
        <v>60</v>
      </c>
      <c r="E11" s="7">
        <v>5</v>
      </c>
      <c r="F11" s="11">
        <v>31.76</v>
      </c>
      <c r="G11" s="25">
        <v>14</v>
      </c>
      <c r="H11" s="24"/>
    </row>
    <row r="12" spans="1:8">
      <c r="A12" s="7">
        <v>5</v>
      </c>
      <c r="B12" s="6" t="s">
        <v>28</v>
      </c>
      <c r="C12" s="7">
        <v>1997</v>
      </c>
      <c r="D12" s="7" t="s">
        <v>24</v>
      </c>
      <c r="E12" s="7">
        <v>3</v>
      </c>
      <c r="F12" s="11">
        <v>36</v>
      </c>
      <c r="G12" s="25">
        <v>12</v>
      </c>
    </row>
    <row r="13" spans="1:8">
      <c r="A13" s="7">
        <v>6</v>
      </c>
      <c r="B13" s="6" t="s">
        <v>19</v>
      </c>
      <c r="C13" s="7">
        <v>1998</v>
      </c>
      <c r="D13" s="7" t="s">
        <v>60</v>
      </c>
      <c r="E13" s="7">
        <v>2</v>
      </c>
      <c r="F13" s="11">
        <v>38.39</v>
      </c>
      <c r="G13" s="25">
        <v>10</v>
      </c>
    </row>
    <row r="14" spans="1:8">
      <c r="A14" s="7">
        <v>7</v>
      </c>
      <c r="B14" s="6" t="s">
        <v>31</v>
      </c>
      <c r="C14" s="7">
        <v>1996</v>
      </c>
      <c r="D14" s="7" t="s">
        <v>24</v>
      </c>
      <c r="E14" s="7">
        <v>1</v>
      </c>
      <c r="F14" s="11">
        <v>39.32</v>
      </c>
      <c r="G14" s="25">
        <v>9</v>
      </c>
    </row>
    <row r="15" spans="1:8">
      <c r="A15" s="7">
        <v>8</v>
      </c>
      <c r="B15" s="6" t="s">
        <v>29</v>
      </c>
      <c r="C15" s="7">
        <v>1996</v>
      </c>
      <c r="D15" s="7" t="s">
        <v>24</v>
      </c>
      <c r="E15" s="7">
        <v>4</v>
      </c>
      <c r="F15" s="11">
        <v>41.9</v>
      </c>
      <c r="G15" s="25">
        <v>8</v>
      </c>
    </row>
    <row r="16" spans="1:8">
      <c r="A16" s="7"/>
      <c r="B16" s="6" t="s">
        <v>30</v>
      </c>
      <c r="C16" s="7">
        <v>1995</v>
      </c>
      <c r="D16" s="7" t="s">
        <v>24</v>
      </c>
      <c r="E16" s="7">
        <v>5</v>
      </c>
      <c r="F16" s="7" t="s">
        <v>38</v>
      </c>
    </row>
    <row r="17" spans="1:6">
      <c r="A17" s="10" t="s">
        <v>35</v>
      </c>
      <c r="B17" s="9" t="s">
        <v>33</v>
      </c>
      <c r="C17" s="10">
        <v>2000</v>
      </c>
      <c r="D17" s="10" t="s">
        <v>34</v>
      </c>
      <c r="E17" s="7">
        <v>1</v>
      </c>
      <c r="F17" s="11">
        <v>29.92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7" sqref="B7"/>
    </sheetView>
  </sheetViews>
  <sheetFormatPr defaultRowHeight="14.25"/>
  <cols>
    <col min="1" max="1" width="6.125" customWidth="1"/>
    <col min="2" max="2" width="36" style="3" customWidth="1"/>
    <col min="3" max="3" width="15" style="3" customWidth="1"/>
    <col min="4" max="4" width="12.625" customWidth="1"/>
  </cols>
  <sheetData>
    <row r="1" spans="1:5" ht="15.75">
      <c r="A1" s="14"/>
      <c r="B1" s="13" t="s">
        <v>0</v>
      </c>
      <c r="D1" s="3"/>
    </row>
    <row r="2" spans="1:5">
      <c r="A2" t="s">
        <v>1</v>
      </c>
    </row>
    <row r="3" spans="1:5">
      <c r="D3" s="3"/>
    </row>
    <row r="4" spans="1:5" ht="15.75">
      <c r="A4" s="28" t="s">
        <v>36</v>
      </c>
      <c r="B4" s="28"/>
      <c r="C4" s="3" t="s">
        <v>6</v>
      </c>
      <c r="D4" s="3" t="s">
        <v>7</v>
      </c>
    </row>
    <row r="5" spans="1:5" ht="15">
      <c r="A5" s="2"/>
      <c r="D5" s="4"/>
    </row>
    <row r="6" spans="1:5" ht="15">
      <c r="A6" s="12" t="s">
        <v>37</v>
      </c>
      <c r="B6" s="12" t="s">
        <v>12</v>
      </c>
      <c r="C6" s="12" t="s">
        <v>22</v>
      </c>
      <c r="D6" s="12" t="s">
        <v>32</v>
      </c>
      <c r="E6" s="12" t="s">
        <v>54</v>
      </c>
    </row>
    <row r="7" spans="1:5" ht="15">
      <c r="A7" s="15">
        <v>1</v>
      </c>
      <c r="B7" s="15" t="s">
        <v>60</v>
      </c>
      <c r="C7" s="15">
        <v>2</v>
      </c>
      <c r="D7" s="20" t="s">
        <v>52</v>
      </c>
      <c r="E7" s="3">
        <v>20</v>
      </c>
    </row>
    <row r="8" spans="1:5">
      <c r="A8" s="3"/>
      <c r="B8" s="18" t="s">
        <v>45</v>
      </c>
      <c r="D8" s="21"/>
      <c r="E8" s="3"/>
    </row>
    <row r="9" spans="1:5">
      <c r="A9" s="3"/>
      <c r="B9" s="18" t="s">
        <v>46</v>
      </c>
      <c r="D9" s="21"/>
      <c r="E9" s="3"/>
    </row>
    <row r="10" spans="1:5" ht="15">
      <c r="A10" s="15">
        <v>2</v>
      </c>
      <c r="B10" s="15" t="s">
        <v>24</v>
      </c>
      <c r="C10" s="15">
        <v>3</v>
      </c>
      <c r="D10" s="20" t="s">
        <v>53</v>
      </c>
      <c r="E10" s="3">
        <v>18</v>
      </c>
    </row>
    <row r="11" spans="1:5">
      <c r="B11" s="18" t="s">
        <v>47</v>
      </c>
      <c r="D11" s="22"/>
    </row>
    <row r="12" spans="1:5">
      <c r="B12" s="18" t="s">
        <v>48</v>
      </c>
    </row>
  </sheetData>
  <mergeCells count="1">
    <mergeCell ref="A4:B4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workbookViewId="0">
      <selection activeCell="B23" sqref="B23"/>
    </sheetView>
  </sheetViews>
  <sheetFormatPr defaultRowHeight="14.25"/>
  <cols>
    <col min="1" max="1" width="5.25" customWidth="1"/>
    <col min="2" max="2" width="21.375" customWidth="1"/>
    <col min="3" max="4" width="15.5" customWidth="1"/>
  </cols>
  <sheetData>
    <row r="2" spans="1:5" ht="15.75">
      <c r="A2" s="29" t="s">
        <v>0</v>
      </c>
      <c r="B2" s="29"/>
      <c r="C2" s="29"/>
    </row>
    <row r="4" spans="1:5" ht="15">
      <c r="A4" s="17" t="s">
        <v>39</v>
      </c>
    </row>
    <row r="6" spans="1:5" ht="15">
      <c r="A6" s="16" t="s">
        <v>37</v>
      </c>
      <c r="B6" s="16" t="s">
        <v>40</v>
      </c>
      <c r="C6" s="16" t="s">
        <v>56</v>
      </c>
      <c r="D6" s="16" t="s">
        <v>57</v>
      </c>
      <c r="E6" s="16" t="s">
        <v>58</v>
      </c>
    </row>
    <row r="7" spans="1:5" ht="15">
      <c r="A7" s="15">
        <v>1</v>
      </c>
      <c r="B7" s="17" t="s">
        <v>24</v>
      </c>
      <c r="C7" s="15">
        <v>20</v>
      </c>
      <c r="D7" s="15">
        <f>20+18+14+12</f>
        <v>64</v>
      </c>
      <c r="E7" s="15">
        <f>SUM(C7:D7)</f>
        <v>84</v>
      </c>
    </row>
    <row r="8" spans="1:5" ht="15">
      <c r="A8" s="15">
        <v>2</v>
      </c>
      <c r="B8" s="17" t="s">
        <v>59</v>
      </c>
      <c r="C8" s="15">
        <f>16+18</f>
        <v>34</v>
      </c>
      <c r="D8" s="15">
        <v>16</v>
      </c>
      <c r="E8" s="15">
        <f t="shared" ref="E8:E9" si="0">SUM(C8:D8)</f>
        <v>50</v>
      </c>
    </row>
    <row r="9" spans="1:5">
      <c r="B9" t="s">
        <v>14</v>
      </c>
      <c r="C9" s="3">
        <v>0</v>
      </c>
      <c r="D9" s="3">
        <v>0</v>
      </c>
      <c r="E9" s="3">
        <f t="shared" si="0"/>
        <v>0</v>
      </c>
    </row>
    <row r="12" spans="1:5" ht="15">
      <c r="A12" s="17" t="s">
        <v>43</v>
      </c>
    </row>
    <row r="14" spans="1:5" ht="15">
      <c r="A14" s="16" t="s">
        <v>37</v>
      </c>
      <c r="B14" s="16" t="s">
        <v>40</v>
      </c>
      <c r="C14" s="16" t="s">
        <v>42</v>
      </c>
    </row>
    <row r="15" spans="1:5" ht="15">
      <c r="A15" s="15">
        <v>1</v>
      </c>
      <c r="B15" s="17" t="s">
        <v>59</v>
      </c>
      <c r="C15" s="15">
        <f>18+16+14+10</f>
        <v>58</v>
      </c>
    </row>
    <row r="16" spans="1:5" ht="15">
      <c r="A16" s="15">
        <v>2</v>
      </c>
      <c r="B16" s="17" t="s">
        <v>24</v>
      </c>
      <c r="C16" s="15">
        <f>12+9+8</f>
        <v>29</v>
      </c>
    </row>
    <row r="17" spans="1:3" ht="15">
      <c r="A17" s="15">
        <v>3</v>
      </c>
      <c r="B17" s="17" t="s">
        <v>14</v>
      </c>
      <c r="C17" s="15">
        <v>20</v>
      </c>
    </row>
    <row r="20" spans="1:3" ht="15">
      <c r="A20" s="17" t="s">
        <v>55</v>
      </c>
    </row>
    <row r="22" spans="1:3" ht="15">
      <c r="A22" s="16" t="s">
        <v>37</v>
      </c>
      <c r="B22" s="16" t="s">
        <v>40</v>
      </c>
      <c r="C22" s="16" t="s">
        <v>42</v>
      </c>
    </row>
    <row r="23" spans="1:3" ht="15">
      <c r="A23" s="26">
        <v>1</v>
      </c>
      <c r="B23" s="17" t="s">
        <v>59</v>
      </c>
      <c r="C23" s="26">
        <v>20</v>
      </c>
    </row>
    <row r="24" spans="1:3" ht="15">
      <c r="A24" s="26">
        <v>2</v>
      </c>
      <c r="B24" s="17" t="s">
        <v>24</v>
      </c>
      <c r="C24" s="26">
        <v>18</v>
      </c>
    </row>
    <row r="25" spans="1:3" ht="15">
      <c r="A25" s="26"/>
      <c r="B25" t="s">
        <v>14</v>
      </c>
      <c r="C25" s="27">
        <v>0</v>
      </c>
    </row>
    <row r="28" spans="1:3" ht="15">
      <c r="A28" s="17" t="s">
        <v>44</v>
      </c>
    </row>
    <row r="30" spans="1:3" ht="15">
      <c r="A30" s="16" t="s">
        <v>37</v>
      </c>
      <c r="B30" s="16" t="s">
        <v>40</v>
      </c>
      <c r="C30" s="16" t="s">
        <v>42</v>
      </c>
    </row>
    <row r="31" spans="1:3" ht="15">
      <c r="A31" s="15">
        <v>1</v>
      </c>
      <c r="B31" s="17" t="s">
        <v>24</v>
      </c>
      <c r="C31" s="15">
        <f>84+29+18</f>
        <v>131</v>
      </c>
    </row>
    <row r="32" spans="1:3" ht="15">
      <c r="A32" s="15">
        <v>2</v>
      </c>
      <c r="B32" s="17" t="s">
        <v>41</v>
      </c>
      <c r="C32" s="15">
        <f>50+58+20</f>
        <v>128</v>
      </c>
    </row>
    <row r="33" spans="1:3" ht="15">
      <c r="A33" s="15">
        <v>3</v>
      </c>
      <c r="B33" s="17" t="s">
        <v>14</v>
      </c>
      <c r="C33" s="15">
        <v>20</v>
      </c>
    </row>
  </sheetData>
  <mergeCells count="1">
    <mergeCell ref="A2:C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Dz 95-98</vt:lpstr>
      <vt:lpstr>Klasyk Dz 95-98</vt:lpstr>
      <vt:lpstr>Chł 95-98</vt:lpstr>
      <vt:lpstr>Sztafety</vt:lpstr>
      <vt:lpstr>Ranking Szkół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2015-06-11T10:00:08Z</cp:lastPrinted>
  <dcterms:created xsi:type="dcterms:W3CDTF">2015-06-10T12:23:36Z</dcterms:created>
  <dcterms:modified xsi:type="dcterms:W3CDTF">2015-06-15T06:47:58Z</dcterms:modified>
</cp:coreProperties>
</file>