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" yWindow="135" windowWidth="18885" windowHeight="8730" activeTab="4"/>
  </bookViews>
  <sheets>
    <sheet name="Dz 99-01" sheetId="2" r:id="rId1"/>
    <sheet name="Dz klasyk 99-01" sheetId="3" r:id="rId2"/>
    <sheet name="Chł 99-01" sheetId="1" r:id="rId3"/>
    <sheet name="Sztafety" sheetId="4" r:id="rId4"/>
    <sheet name="Ranking Szkół" sheetId="5" r:id="rId5"/>
  </sheets>
  <definedNames>
    <definedName name="_xlnm._FilterDatabase" localSheetId="2" hidden="1">'Chł 99-01'!$B$7:$F$22</definedName>
    <definedName name="_xlnm._FilterDatabase" localSheetId="0" hidden="1">'Dz 99-01'!$B$7:$F$15</definedName>
    <definedName name="_xlnm._FilterDatabase" localSheetId="1" hidden="1">'Dz klasyk 99-01'!$B$7:$F$18</definedName>
    <definedName name="_xlnm._FilterDatabase" localSheetId="4" hidden="1">'Ranking Szkół'!$B$38:$C$44</definedName>
    <definedName name="_xlnm._FilterDatabase" localSheetId="3" hidden="1">Sztafety!$B$7:$D$14</definedName>
  </definedNames>
  <calcPr calcId="145621"/>
</workbook>
</file>

<file path=xl/calcChain.xml><?xml version="1.0" encoding="utf-8"?>
<calcChain xmlns="http://schemas.openxmlformats.org/spreadsheetml/2006/main">
  <c r="C41" i="5" l="1"/>
  <c r="C40" i="5"/>
  <c r="C42" i="5"/>
  <c r="C18" i="5"/>
  <c r="C19" i="5"/>
  <c r="E11" i="5"/>
  <c r="E10" i="5"/>
  <c r="E12" i="5"/>
  <c r="E9" i="5"/>
  <c r="E8" i="5"/>
  <c r="D9" i="5"/>
  <c r="D8" i="5"/>
</calcChain>
</file>

<file path=xl/sharedStrings.xml><?xml version="1.0" encoding="utf-8"?>
<sst xmlns="http://schemas.openxmlformats.org/spreadsheetml/2006/main" count="183" uniqueCount="86">
  <si>
    <t>GIMNAZJADA MŁODZIEŻY SZKOLNEJ</t>
  </si>
  <si>
    <t>PŁYWALNIA COS</t>
  </si>
  <si>
    <t>Styl dowolny</t>
  </si>
  <si>
    <t>50 m</t>
  </si>
  <si>
    <t>Chłopcy 1999 – 2001</t>
  </si>
  <si>
    <t>kl. III – I</t>
  </si>
  <si>
    <t>Nazwisko i imię</t>
  </si>
  <si>
    <t>Rok</t>
  </si>
  <si>
    <t>Szkoła</t>
  </si>
  <si>
    <t>godz. 11:00</t>
  </si>
  <si>
    <t>11-06-2015</t>
  </si>
  <si>
    <t>Styl klasyczny</t>
  </si>
  <si>
    <t xml:space="preserve">Dziewczęta 1999 – 2001    </t>
  </si>
  <si>
    <t>kl. III - I</t>
  </si>
  <si>
    <t>Fecko Mira</t>
  </si>
  <si>
    <t>Gim POSA</t>
  </si>
  <si>
    <t>Jasińska Marcelina</t>
  </si>
  <si>
    <t>Paluch Natalia</t>
  </si>
  <si>
    <t>Tycner Emilia</t>
  </si>
  <si>
    <t>Zielińska Zofia</t>
  </si>
  <si>
    <t>Mrugacz Zuzanna</t>
  </si>
  <si>
    <t>Smolińska Magdalena</t>
  </si>
  <si>
    <t>Lebda Zuzanna</t>
  </si>
  <si>
    <t>Fijałkowski Jan</t>
  </si>
  <si>
    <t>Szkurat Gabriela</t>
  </si>
  <si>
    <t xml:space="preserve">Gim SMS </t>
  </si>
  <si>
    <t>Kowalczyk Zuzanna</t>
  </si>
  <si>
    <t>Gim 2</t>
  </si>
  <si>
    <t>Amilkiewicz Zuzanna</t>
  </si>
  <si>
    <t>Dominik Kacper</t>
  </si>
  <si>
    <t>Chlebek Mikołaj</t>
  </si>
  <si>
    <t>Koperski Maciej</t>
  </si>
  <si>
    <t>Gim 1</t>
  </si>
  <si>
    <t>Chorąży Gabriela</t>
  </si>
  <si>
    <t>Skupień Natalia</t>
  </si>
  <si>
    <t>Jarecki Tomasz</t>
  </si>
  <si>
    <t>Mańko Kacper</t>
  </si>
  <si>
    <t>Żelechowski Jacek</t>
  </si>
  <si>
    <t>Kotylak Andrzej</t>
  </si>
  <si>
    <t>Pawlikowski Jan</t>
  </si>
  <si>
    <t>Marcisz Jan</t>
  </si>
  <si>
    <t>Gim STO</t>
  </si>
  <si>
    <t>Szczepanek Maciej</t>
  </si>
  <si>
    <t>Bukowska Katarzyna</t>
  </si>
  <si>
    <t>Czchowska Dorota</t>
  </si>
  <si>
    <t>Stopka Julia</t>
  </si>
  <si>
    <t>Cukier Paulina</t>
  </si>
  <si>
    <t>Kowalczyk Sabina</t>
  </si>
  <si>
    <t>Wierć Jakub</t>
  </si>
  <si>
    <t>Podchalicz Igor</t>
  </si>
  <si>
    <t>Ciszek Maria</t>
  </si>
  <si>
    <t>Tor</t>
  </si>
  <si>
    <t>Czas</t>
  </si>
  <si>
    <t>SZTAFETY</t>
  </si>
  <si>
    <t>M</t>
  </si>
  <si>
    <t>Bętkowski Krzysztof</t>
  </si>
  <si>
    <t>Świerk Szymon</t>
  </si>
  <si>
    <t>DSQ</t>
  </si>
  <si>
    <t>DNF</t>
  </si>
  <si>
    <t>Gim ZSO</t>
  </si>
  <si>
    <t>Punkty</t>
  </si>
  <si>
    <t>Dziewczęta</t>
  </si>
  <si>
    <t>Gimnazjum POSA</t>
  </si>
  <si>
    <t>Gimnazjum nr 1</t>
  </si>
  <si>
    <t>Gimnazjum nr 2</t>
  </si>
  <si>
    <t>Gimnazjum SMS</t>
  </si>
  <si>
    <t>Gimnazjum ZSO</t>
  </si>
  <si>
    <t>Chłopcy</t>
  </si>
  <si>
    <t>RAZEM</t>
  </si>
  <si>
    <t>(Jasińsk Marcelina, Paluch Natalia,</t>
  </si>
  <si>
    <t>Fecko Mira, Fijałkowski Jan)</t>
  </si>
  <si>
    <t>(Ciszek Maria, Amilkiewicz Zuzanna,</t>
  </si>
  <si>
    <t>Dominik Kacper, Chlebek Mikołaj)</t>
  </si>
  <si>
    <t>(Kowalczyk Sabina, Stopka Julia,</t>
  </si>
  <si>
    <t>Cukier Paulina, Bukowska Katarzyna)</t>
  </si>
  <si>
    <t>1:03,47</t>
  </si>
  <si>
    <t>1:09,30</t>
  </si>
  <si>
    <t>1:16,90</t>
  </si>
  <si>
    <t>1:00,95</t>
  </si>
  <si>
    <t>1:03,82</t>
  </si>
  <si>
    <t>PKT</t>
  </si>
  <si>
    <t xml:space="preserve">Sztafety </t>
  </si>
  <si>
    <t>Punkty dowolny</t>
  </si>
  <si>
    <t>Punkty klasyk</t>
  </si>
  <si>
    <t>Razem</t>
  </si>
  <si>
    <t>Gimnazjum 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</si>
</sst>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2" fillId="0" borderId="0" xfId="0" applyFont="1"/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Border="1"/>
    <xf numFmtId="0" fontId="4" fillId="0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1</xdr:row>
      <xdr:rowOff>37356</xdr:rowOff>
    </xdr:from>
    <xdr:to>
      <xdr:col>5</xdr:col>
      <xdr:colOff>628650</xdr:colOff>
      <xdr:row>4</xdr:row>
      <xdr:rowOff>152400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227856"/>
          <a:ext cx="1238250" cy="667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1</xdr:row>
      <xdr:rowOff>76200</xdr:rowOff>
    </xdr:from>
    <xdr:to>
      <xdr:col>5</xdr:col>
      <xdr:colOff>638175</xdr:colOff>
      <xdr:row>5</xdr:row>
      <xdr:rowOff>744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266700"/>
          <a:ext cx="1238250" cy="6674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</xdr:row>
      <xdr:rowOff>47625</xdr:rowOff>
    </xdr:from>
    <xdr:to>
      <xdr:col>5</xdr:col>
      <xdr:colOff>600075</xdr:colOff>
      <xdr:row>4</xdr:row>
      <xdr:rowOff>162669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5" y="238125"/>
          <a:ext cx="1238250" cy="6674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699604</xdr:colOff>
      <xdr:row>0</xdr:row>
      <xdr:rowOff>104775</xdr:rowOff>
    </xdr:from>
    <xdr:to>
      <xdr:col>4</xdr:col>
      <xdr:colOff>0</xdr:colOff>
      <xdr:row>3</xdr:row>
      <xdr:rowOff>105296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454" y="104775"/>
          <a:ext cx="1043471" cy="5624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</xdr:colOff>
      <xdr:row>1</xdr:row>
      <xdr:rowOff>47625</xdr:rowOff>
    </xdr:from>
    <xdr:to>
      <xdr:col>5</xdr:col>
      <xdr:colOff>600075</xdr:colOff>
      <xdr:row>4</xdr:row>
      <xdr:rowOff>117202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8975" y="228600"/>
          <a:ext cx="1171575" cy="631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L8" sqref="L8"/>
    </sheetView>
  </sheetViews>
  <sheetFormatPr defaultRowHeight="14.25"/>
  <cols>
    <col min="1" max="1" width="4.75" customWidth="1"/>
    <col min="2" max="2" width="19.625" customWidth="1"/>
    <col min="3" max="3" width="10.625" style="3" customWidth="1"/>
    <col min="4" max="4" width="12" style="3" customWidth="1"/>
    <col min="5" max="6" width="9" style="3"/>
  </cols>
  <sheetData>
    <row r="1" spans="1:8" ht="15.75">
      <c r="B1" s="15" t="s">
        <v>0</v>
      </c>
    </row>
    <row r="2" spans="1:8">
      <c r="A2" t="s">
        <v>1</v>
      </c>
      <c r="C2" s="3" t="s">
        <v>10</v>
      </c>
      <c r="D2" s="3" t="s">
        <v>9</v>
      </c>
    </row>
    <row r="4" spans="1:8" ht="15">
      <c r="A4" s="1" t="s">
        <v>2</v>
      </c>
      <c r="D4" s="6" t="s">
        <v>3</v>
      </c>
    </row>
    <row r="5" spans="1:8" ht="15">
      <c r="A5" s="1" t="s">
        <v>12</v>
      </c>
      <c r="D5" s="4" t="s">
        <v>13</v>
      </c>
    </row>
    <row r="7" spans="1:8" ht="15">
      <c r="A7" s="8" t="s">
        <v>54</v>
      </c>
      <c r="B7" s="8" t="s">
        <v>6</v>
      </c>
      <c r="C7" s="8" t="s">
        <v>7</v>
      </c>
      <c r="D7" s="9" t="s">
        <v>8</v>
      </c>
      <c r="E7" s="8" t="s">
        <v>51</v>
      </c>
      <c r="F7" s="8" t="s">
        <v>52</v>
      </c>
      <c r="G7" s="8" t="s">
        <v>80</v>
      </c>
      <c r="H7" s="28"/>
    </row>
    <row r="8" spans="1:8">
      <c r="A8" s="5">
        <v>1</v>
      </c>
      <c r="B8" s="2" t="s">
        <v>16</v>
      </c>
      <c r="C8" s="5">
        <v>1999</v>
      </c>
      <c r="D8" s="10" t="s">
        <v>15</v>
      </c>
      <c r="E8" s="5">
        <v>2</v>
      </c>
      <c r="F8" s="14">
        <v>32.86</v>
      </c>
      <c r="G8" s="27">
        <v>20</v>
      </c>
      <c r="H8" s="28"/>
    </row>
    <row r="9" spans="1:8">
      <c r="A9" s="5">
        <v>2</v>
      </c>
      <c r="B9" s="2" t="s">
        <v>14</v>
      </c>
      <c r="C9" s="5">
        <v>2000</v>
      </c>
      <c r="D9" s="10" t="s">
        <v>15</v>
      </c>
      <c r="E9" s="5">
        <v>4</v>
      </c>
      <c r="F9" s="14">
        <v>33.950000000000003</v>
      </c>
      <c r="G9" s="27">
        <v>18</v>
      </c>
      <c r="H9" s="28"/>
    </row>
    <row r="10" spans="1:8">
      <c r="A10" s="5">
        <v>3</v>
      </c>
      <c r="B10" s="2" t="s">
        <v>24</v>
      </c>
      <c r="C10" s="5">
        <v>2001</v>
      </c>
      <c r="D10" s="10" t="s">
        <v>25</v>
      </c>
      <c r="E10" s="5">
        <v>3</v>
      </c>
      <c r="F10" s="14">
        <v>34.14</v>
      </c>
      <c r="G10" s="27">
        <v>16</v>
      </c>
      <c r="H10" s="28"/>
    </row>
    <row r="11" spans="1:8">
      <c r="A11" s="12">
        <v>4</v>
      </c>
      <c r="B11" s="11" t="s">
        <v>28</v>
      </c>
      <c r="C11" s="12">
        <v>2001</v>
      </c>
      <c r="D11" s="13" t="s">
        <v>27</v>
      </c>
      <c r="E11" s="12">
        <v>5</v>
      </c>
      <c r="F11" s="14">
        <v>34.840000000000003</v>
      </c>
      <c r="G11" s="26">
        <v>14</v>
      </c>
    </row>
    <row r="12" spans="1:8">
      <c r="A12" s="5">
        <v>5</v>
      </c>
      <c r="B12" s="2" t="s">
        <v>47</v>
      </c>
      <c r="C12" s="5">
        <v>2001</v>
      </c>
      <c r="D12" s="5" t="s">
        <v>59</v>
      </c>
      <c r="E12" s="5">
        <v>2</v>
      </c>
      <c r="F12" s="14">
        <v>35.119999999999997</v>
      </c>
      <c r="G12" s="26">
        <v>12</v>
      </c>
    </row>
    <row r="13" spans="1:8">
      <c r="A13" s="5">
        <v>6</v>
      </c>
      <c r="B13" s="2" t="s">
        <v>26</v>
      </c>
      <c r="C13" s="5">
        <v>2000</v>
      </c>
      <c r="D13" s="10" t="s">
        <v>27</v>
      </c>
      <c r="E13" s="5">
        <v>4</v>
      </c>
      <c r="F13" s="14">
        <v>43.86</v>
      </c>
      <c r="G13" s="26">
        <v>10</v>
      </c>
    </row>
    <row r="14" spans="1:8">
      <c r="A14" s="5">
        <v>7</v>
      </c>
      <c r="B14" s="2" t="s">
        <v>50</v>
      </c>
      <c r="C14" s="5">
        <v>2000</v>
      </c>
      <c r="D14" s="10" t="s">
        <v>27</v>
      </c>
      <c r="E14" s="5">
        <v>3</v>
      </c>
      <c r="F14" s="14">
        <v>46.1</v>
      </c>
      <c r="G14" s="26">
        <v>9</v>
      </c>
    </row>
    <row r="15" spans="1:8">
      <c r="A15" s="5">
        <v>8</v>
      </c>
      <c r="B15" s="2" t="s">
        <v>33</v>
      </c>
      <c r="C15" s="5">
        <v>2000</v>
      </c>
      <c r="D15" s="10" t="s">
        <v>32</v>
      </c>
      <c r="E15" s="5">
        <v>1</v>
      </c>
      <c r="F15" s="14">
        <v>55.88</v>
      </c>
      <c r="G15" s="26">
        <v>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A16" sqref="A16:XFD16"/>
    </sheetView>
  </sheetViews>
  <sheetFormatPr defaultRowHeight="14.25"/>
  <cols>
    <col min="1" max="1" width="5.625" customWidth="1"/>
    <col min="2" max="2" width="19.375" customWidth="1"/>
    <col min="3" max="3" width="11.125" style="3" customWidth="1"/>
    <col min="4" max="4" width="11.875" style="3" customWidth="1"/>
    <col min="5" max="7" width="9" style="3"/>
    <col min="8" max="8" width="25" customWidth="1"/>
  </cols>
  <sheetData>
    <row r="1" spans="1:7" ht="15.75">
      <c r="B1" s="15" t="s">
        <v>0</v>
      </c>
    </row>
    <row r="2" spans="1:7">
      <c r="A2" t="s">
        <v>1</v>
      </c>
      <c r="C2" s="3" t="s">
        <v>10</v>
      </c>
      <c r="D2" s="3" t="s">
        <v>9</v>
      </c>
    </row>
    <row r="4" spans="1:7" ht="15">
      <c r="A4" s="1" t="s">
        <v>11</v>
      </c>
      <c r="D4" s="4" t="s">
        <v>3</v>
      </c>
    </row>
    <row r="5" spans="1:7" ht="15">
      <c r="A5" s="1" t="s">
        <v>12</v>
      </c>
      <c r="D5" s="4" t="s">
        <v>13</v>
      </c>
    </row>
    <row r="6" spans="1:7" ht="15">
      <c r="A6" s="1"/>
      <c r="D6" s="4"/>
    </row>
    <row r="7" spans="1:7" ht="15">
      <c r="A7" s="8" t="s">
        <v>54</v>
      </c>
      <c r="B7" s="8" t="s">
        <v>6</v>
      </c>
      <c r="C7" s="8" t="s">
        <v>7</v>
      </c>
      <c r="D7" s="8" t="s">
        <v>8</v>
      </c>
      <c r="E7" s="8" t="s">
        <v>51</v>
      </c>
      <c r="F7" s="8" t="s">
        <v>52</v>
      </c>
      <c r="G7" s="8" t="s">
        <v>80</v>
      </c>
    </row>
    <row r="8" spans="1:7">
      <c r="A8" s="5">
        <v>1</v>
      </c>
      <c r="B8" s="2" t="s">
        <v>17</v>
      </c>
      <c r="C8" s="5">
        <v>2000</v>
      </c>
      <c r="D8" s="5" t="s">
        <v>15</v>
      </c>
      <c r="E8" s="5">
        <v>2</v>
      </c>
      <c r="F8" s="5">
        <v>41.7</v>
      </c>
      <c r="G8" s="3">
        <v>20</v>
      </c>
    </row>
    <row r="9" spans="1:7">
      <c r="A9" s="5">
        <v>2</v>
      </c>
      <c r="B9" s="2" t="s">
        <v>45</v>
      </c>
      <c r="C9" s="5">
        <v>2000</v>
      </c>
      <c r="D9" s="5" t="s">
        <v>59</v>
      </c>
      <c r="E9" s="5">
        <v>2</v>
      </c>
      <c r="F9" s="5">
        <v>45.83</v>
      </c>
      <c r="G9" s="3">
        <v>18</v>
      </c>
    </row>
    <row r="10" spans="1:7">
      <c r="A10" s="5">
        <v>3</v>
      </c>
      <c r="B10" s="2" t="s">
        <v>46</v>
      </c>
      <c r="C10" s="5">
        <v>2001</v>
      </c>
      <c r="D10" s="5" t="s">
        <v>59</v>
      </c>
      <c r="E10" s="5">
        <v>3</v>
      </c>
      <c r="F10" s="5">
        <v>46.46</v>
      </c>
      <c r="G10" s="3">
        <v>16</v>
      </c>
    </row>
    <row r="11" spans="1:7">
      <c r="A11" s="5">
        <v>4</v>
      </c>
      <c r="B11" s="2" t="s">
        <v>20</v>
      </c>
      <c r="C11" s="5">
        <v>2001</v>
      </c>
      <c r="D11" s="5" t="s">
        <v>15</v>
      </c>
      <c r="E11" s="5">
        <v>6</v>
      </c>
      <c r="F11" s="5">
        <v>46.68</v>
      </c>
      <c r="G11" s="3">
        <v>14</v>
      </c>
    </row>
    <row r="12" spans="1:7">
      <c r="A12" s="5">
        <v>5</v>
      </c>
      <c r="B12" s="2" t="s">
        <v>43</v>
      </c>
      <c r="C12" s="5">
        <v>2000</v>
      </c>
      <c r="D12" s="5" t="s">
        <v>59</v>
      </c>
      <c r="E12" s="5">
        <v>4</v>
      </c>
      <c r="F12" s="5">
        <v>50.56</v>
      </c>
      <c r="G12" s="3">
        <v>12</v>
      </c>
    </row>
    <row r="13" spans="1:7">
      <c r="A13" s="5">
        <v>6</v>
      </c>
      <c r="B13" s="2" t="s">
        <v>19</v>
      </c>
      <c r="C13" s="5">
        <v>1999</v>
      </c>
      <c r="D13" s="5" t="s">
        <v>15</v>
      </c>
      <c r="E13" s="5">
        <v>5</v>
      </c>
      <c r="F13" s="5">
        <v>51.98</v>
      </c>
      <c r="G13" s="3">
        <v>10</v>
      </c>
    </row>
    <row r="14" spans="1:7">
      <c r="A14" s="5">
        <v>7</v>
      </c>
      <c r="B14" s="2" t="s">
        <v>44</v>
      </c>
      <c r="C14" s="5">
        <v>2000</v>
      </c>
      <c r="D14" s="5" t="s">
        <v>59</v>
      </c>
      <c r="E14" s="5">
        <v>1</v>
      </c>
      <c r="F14" s="5">
        <v>52.35</v>
      </c>
      <c r="G14" s="3">
        <v>9</v>
      </c>
    </row>
    <row r="15" spans="1:7">
      <c r="A15" s="5">
        <v>8</v>
      </c>
      <c r="B15" s="2" t="s">
        <v>34</v>
      </c>
      <c r="C15" s="5">
        <v>2001</v>
      </c>
      <c r="D15" s="5" t="s">
        <v>32</v>
      </c>
      <c r="E15" s="5">
        <v>5</v>
      </c>
      <c r="F15" s="5">
        <v>55.46</v>
      </c>
      <c r="G15" s="3">
        <v>8</v>
      </c>
    </row>
    <row r="16" spans="1:7">
      <c r="A16" s="5">
        <v>9</v>
      </c>
      <c r="B16" s="2" t="s">
        <v>18</v>
      </c>
      <c r="C16" s="5">
        <v>1999</v>
      </c>
      <c r="D16" s="5" t="s">
        <v>15</v>
      </c>
      <c r="E16" s="5">
        <v>1</v>
      </c>
      <c r="F16" s="5">
        <v>57.09</v>
      </c>
      <c r="G16" s="3">
        <v>7</v>
      </c>
    </row>
    <row r="17" spans="1:7">
      <c r="A17" s="5">
        <v>10</v>
      </c>
      <c r="B17" s="2" t="s">
        <v>21</v>
      </c>
      <c r="C17" s="5">
        <v>2001</v>
      </c>
      <c r="D17" s="5" t="s">
        <v>15</v>
      </c>
      <c r="E17" s="5">
        <v>6</v>
      </c>
      <c r="F17" s="25" t="s">
        <v>78</v>
      </c>
      <c r="G17" s="3">
        <v>6</v>
      </c>
    </row>
    <row r="18" spans="1:7">
      <c r="A18" s="5">
        <v>11</v>
      </c>
      <c r="B18" s="2" t="s">
        <v>22</v>
      </c>
      <c r="C18" s="5">
        <v>2001</v>
      </c>
      <c r="D18" s="5" t="s">
        <v>15</v>
      </c>
      <c r="E18" s="5">
        <v>4</v>
      </c>
      <c r="F18" s="25" t="s">
        <v>79</v>
      </c>
      <c r="G18" s="3">
        <v>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H19" sqref="H19"/>
    </sheetView>
  </sheetViews>
  <sheetFormatPr defaultRowHeight="14.25"/>
  <cols>
    <col min="1" max="1" width="4.75" customWidth="1"/>
    <col min="2" max="2" width="22" customWidth="1"/>
    <col min="3" max="3" width="11.5" style="3" customWidth="1"/>
    <col min="4" max="4" width="13.25" style="3" customWidth="1"/>
    <col min="5" max="6" width="9" style="3"/>
    <col min="8" max="8" width="30.875" customWidth="1"/>
  </cols>
  <sheetData>
    <row r="1" spans="1:8" ht="15.75">
      <c r="B1" s="15" t="s">
        <v>0</v>
      </c>
    </row>
    <row r="2" spans="1:8">
      <c r="A2" t="s">
        <v>1</v>
      </c>
      <c r="C2" s="3" t="s">
        <v>10</v>
      </c>
      <c r="D2" s="3" t="s">
        <v>9</v>
      </c>
    </row>
    <row r="4" spans="1:8" ht="15">
      <c r="A4" s="1" t="s">
        <v>2</v>
      </c>
      <c r="D4" s="4" t="s">
        <v>3</v>
      </c>
    </row>
    <row r="5" spans="1:8" ht="15">
      <c r="A5" s="1" t="s">
        <v>4</v>
      </c>
      <c r="D5" s="4" t="s">
        <v>5</v>
      </c>
    </row>
    <row r="6" spans="1:8" ht="15">
      <c r="A6" s="1"/>
      <c r="D6" s="4"/>
    </row>
    <row r="7" spans="1:8" ht="15">
      <c r="A7" s="8" t="s">
        <v>54</v>
      </c>
      <c r="B7" s="8" t="s">
        <v>6</v>
      </c>
      <c r="C7" s="8" t="s">
        <v>7</v>
      </c>
      <c r="D7" s="8" t="s">
        <v>8</v>
      </c>
      <c r="E7" s="8" t="s">
        <v>51</v>
      </c>
      <c r="F7" s="8" t="s">
        <v>52</v>
      </c>
      <c r="G7" s="8" t="s">
        <v>80</v>
      </c>
    </row>
    <row r="8" spans="1:8">
      <c r="A8" s="5">
        <v>1</v>
      </c>
      <c r="B8" s="2" t="s">
        <v>23</v>
      </c>
      <c r="C8" s="5">
        <v>1999</v>
      </c>
      <c r="D8" s="5" t="s">
        <v>15</v>
      </c>
      <c r="E8" s="5">
        <v>2</v>
      </c>
      <c r="F8" s="5">
        <v>28.22</v>
      </c>
      <c r="G8" s="27">
        <v>20</v>
      </c>
      <c r="H8" s="28"/>
    </row>
    <row r="9" spans="1:8">
      <c r="A9" s="5">
        <v>2</v>
      </c>
      <c r="B9" s="2" t="s">
        <v>29</v>
      </c>
      <c r="C9" s="5">
        <v>2000</v>
      </c>
      <c r="D9" s="5" t="s">
        <v>27</v>
      </c>
      <c r="E9" s="5">
        <v>3</v>
      </c>
      <c r="F9" s="5">
        <v>29.62</v>
      </c>
      <c r="G9" s="27">
        <v>18</v>
      </c>
      <c r="H9" s="28"/>
    </row>
    <row r="10" spans="1:8">
      <c r="A10" s="5">
        <v>3</v>
      </c>
      <c r="B10" s="2" t="s">
        <v>40</v>
      </c>
      <c r="C10" s="5">
        <v>2000</v>
      </c>
      <c r="D10" s="5" t="s">
        <v>32</v>
      </c>
      <c r="E10" s="5">
        <v>5</v>
      </c>
      <c r="F10" s="5">
        <v>30.78</v>
      </c>
      <c r="G10" s="27">
        <v>16</v>
      </c>
      <c r="H10" s="28"/>
    </row>
    <row r="11" spans="1:8">
      <c r="A11" s="5">
        <v>4</v>
      </c>
      <c r="B11" s="2" t="s">
        <v>30</v>
      </c>
      <c r="C11" s="5">
        <v>1999</v>
      </c>
      <c r="D11" s="5" t="s">
        <v>27</v>
      </c>
      <c r="E11" s="5">
        <v>5</v>
      </c>
      <c r="F11" s="5">
        <v>32.18</v>
      </c>
      <c r="G11" s="26">
        <v>14</v>
      </c>
    </row>
    <row r="12" spans="1:8">
      <c r="A12" s="5">
        <v>5</v>
      </c>
      <c r="B12" s="2" t="s">
        <v>56</v>
      </c>
      <c r="C12" s="5">
        <v>2001</v>
      </c>
      <c r="D12" s="5" t="s">
        <v>27</v>
      </c>
      <c r="E12" s="5">
        <v>2</v>
      </c>
      <c r="F12" s="5">
        <v>32.270000000000003</v>
      </c>
      <c r="G12" s="26">
        <v>12</v>
      </c>
    </row>
    <row r="13" spans="1:8">
      <c r="A13" s="5">
        <v>6</v>
      </c>
      <c r="B13" s="2" t="s">
        <v>49</v>
      </c>
      <c r="C13" s="5">
        <v>2001</v>
      </c>
      <c r="D13" s="5" t="s">
        <v>27</v>
      </c>
      <c r="E13" s="5">
        <v>2</v>
      </c>
      <c r="F13" s="5">
        <v>36.549999999999997</v>
      </c>
      <c r="G13" s="26">
        <v>10</v>
      </c>
    </row>
    <row r="14" spans="1:8">
      <c r="A14" s="5">
        <v>7</v>
      </c>
      <c r="B14" s="2" t="s">
        <v>31</v>
      </c>
      <c r="C14" s="5">
        <v>1999</v>
      </c>
      <c r="D14" s="5" t="s">
        <v>27</v>
      </c>
      <c r="E14" s="5">
        <v>4</v>
      </c>
      <c r="F14" s="5">
        <v>37.909999999999997</v>
      </c>
      <c r="G14" s="26">
        <v>9</v>
      </c>
    </row>
    <row r="15" spans="1:8">
      <c r="A15" s="5">
        <v>8</v>
      </c>
      <c r="B15" s="7" t="s">
        <v>55</v>
      </c>
      <c r="C15" s="5">
        <v>2000</v>
      </c>
      <c r="D15" s="5" t="s">
        <v>41</v>
      </c>
      <c r="E15" s="5">
        <v>5</v>
      </c>
      <c r="F15" s="5">
        <v>41.34</v>
      </c>
      <c r="G15" s="26">
        <v>8</v>
      </c>
    </row>
    <row r="16" spans="1:8">
      <c r="A16" s="5">
        <v>9</v>
      </c>
      <c r="B16" s="2" t="s">
        <v>38</v>
      </c>
      <c r="C16" s="5">
        <v>2000</v>
      </c>
      <c r="D16" s="5" t="s">
        <v>32</v>
      </c>
      <c r="E16" s="5">
        <v>6</v>
      </c>
      <c r="F16" s="5">
        <v>41.37</v>
      </c>
      <c r="G16" s="26">
        <v>7</v>
      </c>
    </row>
    <row r="17" spans="1:7">
      <c r="A17" s="5">
        <v>10</v>
      </c>
      <c r="B17" s="2" t="s">
        <v>36</v>
      </c>
      <c r="C17" s="5">
        <v>2001</v>
      </c>
      <c r="D17" s="5" t="s">
        <v>32</v>
      </c>
      <c r="E17" s="5">
        <v>4</v>
      </c>
      <c r="F17" s="5">
        <v>43.43</v>
      </c>
      <c r="G17" s="26">
        <v>6</v>
      </c>
    </row>
    <row r="18" spans="1:7">
      <c r="A18" s="5">
        <v>11</v>
      </c>
      <c r="B18" s="2" t="s">
        <v>39</v>
      </c>
      <c r="C18" s="5">
        <v>2000</v>
      </c>
      <c r="D18" s="5" t="s">
        <v>32</v>
      </c>
      <c r="E18" s="5">
        <v>1</v>
      </c>
      <c r="F18" s="5">
        <v>47.73</v>
      </c>
      <c r="G18" s="26">
        <v>5</v>
      </c>
    </row>
    <row r="19" spans="1:7">
      <c r="A19" s="5">
        <v>12</v>
      </c>
      <c r="B19" s="2" t="s">
        <v>35</v>
      </c>
      <c r="C19" s="5">
        <v>2001</v>
      </c>
      <c r="D19" s="5" t="s">
        <v>32</v>
      </c>
      <c r="E19" s="5">
        <v>3</v>
      </c>
      <c r="F19" s="5">
        <v>48.58</v>
      </c>
      <c r="G19" s="26">
        <v>4</v>
      </c>
    </row>
    <row r="20" spans="1:7">
      <c r="A20" s="5">
        <v>13</v>
      </c>
      <c r="B20" s="2" t="s">
        <v>37</v>
      </c>
      <c r="C20" s="5">
        <v>2001</v>
      </c>
      <c r="D20" s="5" t="s">
        <v>32</v>
      </c>
      <c r="E20" s="5">
        <v>4</v>
      </c>
      <c r="F20" s="5">
        <v>52.46</v>
      </c>
      <c r="G20" s="26">
        <v>3</v>
      </c>
    </row>
    <row r="21" spans="1:7">
      <c r="A21" s="5"/>
      <c r="B21" s="7" t="s">
        <v>42</v>
      </c>
      <c r="C21" s="5">
        <v>2001</v>
      </c>
      <c r="D21" s="5" t="s">
        <v>41</v>
      </c>
      <c r="E21" s="5">
        <v>3</v>
      </c>
      <c r="F21" s="5" t="s">
        <v>57</v>
      </c>
    </row>
    <row r="22" spans="1:7">
      <c r="A22" s="5"/>
      <c r="B22" s="2" t="s">
        <v>48</v>
      </c>
      <c r="C22" s="5">
        <v>2001</v>
      </c>
      <c r="D22" s="5" t="s">
        <v>32</v>
      </c>
      <c r="E22" s="5">
        <v>1</v>
      </c>
      <c r="F22" s="5" t="s">
        <v>58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K14" sqref="K14"/>
    </sheetView>
  </sheetViews>
  <sheetFormatPr defaultRowHeight="14.25"/>
  <cols>
    <col min="1" max="1" width="6.25" customWidth="1"/>
    <col min="2" max="2" width="34.25" style="3" customWidth="1"/>
    <col min="3" max="3" width="10.375" style="3" customWidth="1"/>
    <col min="4" max="4" width="12.5" style="3" customWidth="1"/>
  </cols>
  <sheetData>
    <row r="1" spans="1:5" ht="15.75">
      <c r="B1" s="15" t="s">
        <v>0</v>
      </c>
    </row>
    <row r="2" spans="1:5">
      <c r="A2" t="s">
        <v>1</v>
      </c>
    </row>
    <row r="3" spans="1:5">
      <c r="B3"/>
    </row>
    <row r="4" spans="1:5">
      <c r="B4"/>
    </row>
    <row r="5" spans="1:5" ht="15.75">
      <c r="A5" s="31" t="s">
        <v>53</v>
      </c>
      <c r="B5" s="31"/>
      <c r="C5" s="3" t="s">
        <v>10</v>
      </c>
      <c r="D5" s="3" t="s">
        <v>9</v>
      </c>
    </row>
    <row r="7" spans="1:5" ht="15">
      <c r="A7" s="19" t="s">
        <v>54</v>
      </c>
      <c r="B7" s="19" t="s">
        <v>8</v>
      </c>
      <c r="C7" s="19" t="s">
        <v>51</v>
      </c>
      <c r="D7" s="19" t="s">
        <v>52</v>
      </c>
      <c r="E7" s="30" t="s">
        <v>80</v>
      </c>
    </row>
    <row r="8" spans="1:5" ht="15">
      <c r="A8" s="22">
        <v>1</v>
      </c>
      <c r="B8" s="22" t="s">
        <v>15</v>
      </c>
      <c r="C8" s="22">
        <v>2</v>
      </c>
      <c r="D8" s="22">
        <v>59.62</v>
      </c>
      <c r="E8" s="29">
        <v>20</v>
      </c>
    </row>
    <row r="9" spans="1:5">
      <c r="A9" s="20"/>
      <c r="B9" s="21" t="s">
        <v>69</v>
      </c>
      <c r="C9" s="20"/>
      <c r="D9" s="20"/>
      <c r="E9" s="3"/>
    </row>
    <row r="10" spans="1:5">
      <c r="A10" s="20"/>
      <c r="B10" s="21" t="s">
        <v>70</v>
      </c>
      <c r="C10" s="20"/>
      <c r="D10" s="20"/>
      <c r="E10" s="3"/>
    </row>
    <row r="11" spans="1:5" ht="15">
      <c r="A11" s="22">
        <v>2</v>
      </c>
      <c r="B11" s="22" t="s">
        <v>27</v>
      </c>
      <c r="C11" s="22">
        <v>3</v>
      </c>
      <c r="D11" s="23" t="s">
        <v>75</v>
      </c>
      <c r="E11" s="3">
        <v>18</v>
      </c>
    </row>
    <row r="12" spans="1:5">
      <c r="A12" s="20"/>
      <c r="B12" s="21" t="s">
        <v>71</v>
      </c>
      <c r="C12" s="20"/>
      <c r="D12" s="20"/>
      <c r="E12" s="3"/>
    </row>
    <row r="13" spans="1:5">
      <c r="A13" s="20"/>
      <c r="B13" s="21" t="s">
        <v>72</v>
      </c>
      <c r="C13" s="20"/>
      <c r="D13" s="20"/>
      <c r="E13" s="3"/>
    </row>
    <row r="14" spans="1:5" ht="15">
      <c r="A14" s="22">
        <v>3</v>
      </c>
      <c r="B14" s="22" t="s">
        <v>59</v>
      </c>
      <c r="C14" s="22">
        <v>5</v>
      </c>
      <c r="D14" s="23" t="s">
        <v>76</v>
      </c>
      <c r="E14" s="3">
        <v>16</v>
      </c>
    </row>
    <row r="15" spans="1:5">
      <c r="A15" s="20"/>
      <c r="B15" s="21" t="s">
        <v>73</v>
      </c>
      <c r="C15" s="20"/>
      <c r="D15" s="20"/>
      <c r="E15" s="3"/>
    </row>
    <row r="16" spans="1:5">
      <c r="A16" s="20"/>
      <c r="B16" s="21" t="s">
        <v>74</v>
      </c>
      <c r="C16" s="20"/>
      <c r="D16" s="20"/>
      <c r="E16" s="3"/>
    </row>
    <row r="17" spans="1:5">
      <c r="A17" s="20">
        <v>4</v>
      </c>
      <c r="B17" s="20" t="s">
        <v>32</v>
      </c>
      <c r="C17" s="20">
        <v>4</v>
      </c>
      <c r="D17" s="24" t="s">
        <v>77</v>
      </c>
      <c r="E17" s="3">
        <v>14</v>
      </c>
    </row>
  </sheetData>
  <mergeCells count="1">
    <mergeCell ref="A5:B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4"/>
  <sheetViews>
    <sheetView tabSelected="1" topLeftCell="A4" workbookViewId="0">
      <selection activeCell="G18" sqref="G18"/>
    </sheetView>
  </sheetViews>
  <sheetFormatPr defaultRowHeight="14.25"/>
  <cols>
    <col min="1" max="1" width="5" customWidth="1"/>
    <col min="2" max="2" width="17.875" customWidth="1"/>
    <col min="3" max="4" width="16" customWidth="1"/>
  </cols>
  <sheetData>
    <row r="2" spans="1:5" ht="15.75">
      <c r="A2" s="32" t="s">
        <v>0</v>
      </c>
      <c r="B2" s="32"/>
      <c r="C2" s="32"/>
      <c r="D2" s="32"/>
      <c r="E2" s="18"/>
    </row>
    <row r="5" spans="1:5" ht="15">
      <c r="A5" s="16" t="s">
        <v>61</v>
      </c>
    </row>
    <row r="7" spans="1:5" ht="15">
      <c r="A7" s="17" t="s">
        <v>54</v>
      </c>
      <c r="B7" s="17" t="s">
        <v>8</v>
      </c>
      <c r="C7" s="17" t="s">
        <v>82</v>
      </c>
      <c r="D7" s="17" t="s">
        <v>83</v>
      </c>
      <c r="E7" s="17" t="s">
        <v>84</v>
      </c>
    </row>
    <row r="8" spans="1:5" ht="15">
      <c r="A8" s="33">
        <v>1</v>
      </c>
      <c r="B8" s="16" t="s">
        <v>62</v>
      </c>
      <c r="C8" s="33">
        <v>38</v>
      </c>
      <c r="D8" s="33">
        <f>20+14+10+7+6+5</f>
        <v>62</v>
      </c>
      <c r="E8" s="33">
        <f>SUM(C8:D8)</f>
        <v>100</v>
      </c>
    </row>
    <row r="9" spans="1:5" ht="15">
      <c r="A9" s="33">
        <v>2</v>
      </c>
      <c r="B9" s="16" t="s">
        <v>66</v>
      </c>
      <c r="C9" s="33">
        <v>12</v>
      </c>
      <c r="D9" s="33">
        <f>18+16+12+9</f>
        <v>55</v>
      </c>
      <c r="E9" s="33">
        <f>SUM(C9:D9)</f>
        <v>67</v>
      </c>
    </row>
    <row r="10" spans="1:5" ht="15">
      <c r="A10" s="33">
        <v>3</v>
      </c>
      <c r="B10" s="16" t="s">
        <v>64</v>
      </c>
      <c r="C10" s="33">
        <v>33</v>
      </c>
      <c r="D10" s="33">
        <v>0</v>
      </c>
      <c r="E10" s="33">
        <f>SUM(C10:D10)</f>
        <v>33</v>
      </c>
    </row>
    <row r="11" spans="1:5">
      <c r="A11" s="3">
        <v>4</v>
      </c>
      <c r="B11" t="s">
        <v>63</v>
      </c>
      <c r="C11" s="3">
        <v>8</v>
      </c>
      <c r="D11" s="3">
        <v>8</v>
      </c>
      <c r="E11" s="3">
        <f>SUM(C11:D11)</f>
        <v>16</v>
      </c>
    </row>
    <row r="12" spans="1:5">
      <c r="A12" s="3"/>
      <c r="B12" t="s">
        <v>65</v>
      </c>
      <c r="C12" s="3">
        <v>16</v>
      </c>
      <c r="D12" s="3">
        <v>0</v>
      </c>
      <c r="E12" s="3">
        <f>SUM(C12:D12)</f>
        <v>16</v>
      </c>
    </row>
    <row r="13" spans="1:5">
      <c r="B13" t="s">
        <v>85</v>
      </c>
      <c r="C13" s="34">
        <v>0</v>
      </c>
      <c r="D13" s="34">
        <v>0</v>
      </c>
      <c r="E13" s="34">
        <v>0</v>
      </c>
    </row>
    <row r="14" spans="1:5">
      <c r="E14" s="34"/>
    </row>
    <row r="15" spans="1:5" ht="15">
      <c r="A15" s="16" t="s">
        <v>67</v>
      </c>
    </row>
    <row r="17" spans="1:3" ht="15">
      <c r="A17" s="17" t="s">
        <v>54</v>
      </c>
      <c r="B17" s="17" t="s">
        <v>8</v>
      </c>
      <c r="C17" s="17" t="s">
        <v>60</v>
      </c>
    </row>
    <row r="18" spans="1:3" ht="15">
      <c r="A18" s="33">
        <v>1</v>
      </c>
      <c r="B18" s="16" t="s">
        <v>64</v>
      </c>
      <c r="C18" s="33">
        <f>18+14+12+10+9</f>
        <v>63</v>
      </c>
    </row>
    <row r="19" spans="1:3" ht="15">
      <c r="A19" s="33">
        <v>2</v>
      </c>
      <c r="B19" s="16" t="s">
        <v>63</v>
      </c>
      <c r="C19" s="33">
        <f>16+7+6+5+4+3</f>
        <v>41</v>
      </c>
    </row>
    <row r="20" spans="1:3" ht="15">
      <c r="A20" s="33">
        <v>3</v>
      </c>
      <c r="B20" s="16" t="s">
        <v>62</v>
      </c>
      <c r="C20" s="33">
        <v>20</v>
      </c>
    </row>
    <row r="21" spans="1:3">
      <c r="A21" s="3">
        <v>4</v>
      </c>
      <c r="B21" t="s">
        <v>85</v>
      </c>
      <c r="C21" s="3">
        <v>8</v>
      </c>
    </row>
    <row r="22" spans="1:3">
      <c r="B22" t="s">
        <v>65</v>
      </c>
      <c r="C22" s="3">
        <v>0</v>
      </c>
    </row>
    <row r="23" spans="1:3">
      <c r="B23" t="s">
        <v>66</v>
      </c>
      <c r="C23" s="3">
        <v>0</v>
      </c>
    </row>
    <row r="26" spans="1:3" ht="15">
      <c r="A26" s="16" t="s">
        <v>81</v>
      </c>
    </row>
    <row r="28" spans="1:3" ht="15">
      <c r="A28" s="17" t="s">
        <v>54</v>
      </c>
      <c r="B28" s="17" t="s">
        <v>8</v>
      </c>
      <c r="C28" s="17" t="s">
        <v>60</v>
      </c>
    </row>
    <row r="29" spans="1:3" ht="15">
      <c r="A29" s="33">
        <v>1</v>
      </c>
      <c r="B29" s="16" t="s">
        <v>62</v>
      </c>
      <c r="C29" s="33">
        <v>20</v>
      </c>
    </row>
    <row r="30" spans="1:3" ht="15">
      <c r="A30" s="33">
        <v>2</v>
      </c>
      <c r="B30" s="16" t="s">
        <v>64</v>
      </c>
      <c r="C30" s="33">
        <v>18</v>
      </c>
    </row>
    <row r="31" spans="1:3" ht="15">
      <c r="A31" s="33">
        <v>3</v>
      </c>
      <c r="B31" s="16" t="s">
        <v>66</v>
      </c>
      <c r="C31" s="33">
        <v>16</v>
      </c>
    </row>
    <row r="32" spans="1:3">
      <c r="A32" s="3">
        <v>4</v>
      </c>
      <c r="B32" t="s">
        <v>63</v>
      </c>
      <c r="C32" s="3">
        <v>14</v>
      </c>
    </row>
    <row r="33" spans="1:3">
      <c r="B33" t="s">
        <v>65</v>
      </c>
      <c r="C33" s="3">
        <v>0</v>
      </c>
    </row>
    <row r="34" spans="1:3">
      <c r="B34" t="s">
        <v>85</v>
      </c>
      <c r="C34" s="3">
        <v>0</v>
      </c>
    </row>
    <row r="36" spans="1:3" ht="15">
      <c r="A36" s="16" t="s">
        <v>68</v>
      </c>
    </row>
    <row r="38" spans="1:3" ht="15">
      <c r="A38" s="17" t="s">
        <v>54</v>
      </c>
      <c r="B38" s="17" t="s">
        <v>8</v>
      </c>
      <c r="C38" s="17" t="s">
        <v>60</v>
      </c>
    </row>
    <row r="39" spans="1:3" ht="15">
      <c r="A39" s="33">
        <v>1</v>
      </c>
      <c r="B39" s="16" t="s">
        <v>62</v>
      </c>
      <c r="C39" s="33">
        <v>140</v>
      </c>
    </row>
    <row r="40" spans="1:3" ht="15">
      <c r="A40" s="33">
        <v>2</v>
      </c>
      <c r="B40" s="16" t="s">
        <v>64</v>
      </c>
      <c r="C40" s="33">
        <f>33+63+18</f>
        <v>114</v>
      </c>
    </row>
    <row r="41" spans="1:3" ht="15">
      <c r="A41" s="33">
        <v>3</v>
      </c>
      <c r="B41" s="16" t="s">
        <v>66</v>
      </c>
      <c r="C41" s="33">
        <f>67+16</f>
        <v>83</v>
      </c>
    </row>
    <row r="42" spans="1:3">
      <c r="A42" s="3">
        <v>4</v>
      </c>
      <c r="B42" t="s">
        <v>63</v>
      </c>
      <c r="C42" s="3">
        <f>16+41+14</f>
        <v>71</v>
      </c>
    </row>
    <row r="43" spans="1:3">
      <c r="A43" s="3">
        <v>5</v>
      </c>
      <c r="B43" t="s">
        <v>65</v>
      </c>
      <c r="C43" s="3">
        <v>16</v>
      </c>
    </row>
    <row r="44" spans="1:3">
      <c r="A44" s="3">
        <v>6</v>
      </c>
      <c r="B44" t="s">
        <v>85</v>
      </c>
      <c r="C44" s="3">
        <v>8</v>
      </c>
    </row>
  </sheetData>
  <mergeCells count="1">
    <mergeCell ref="A2:D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Dz 99-01</vt:lpstr>
      <vt:lpstr>Dz klasyk 99-01</vt:lpstr>
      <vt:lpstr>Chł 99-01</vt:lpstr>
      <vt:lpstr>Sztafety</vt:lpstr>
      <vt:lpstr>Ranking Szkół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cp:lastPrinted>2015-06-11T09:37:35Z</cp:lastPrinted>
  <dcterms:created xsi:type="dcterms:W3CDTF">2015-06-10T12:07:53Z</dcterms:created>
  <dcterms:modified xsi:type="dcterms:W3CDTF">2015-06-11T13:57:15Z</dcterms:modified>
</cp:coreProperties>
</file>